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72" i="1" l="1"/>
  <c r="L162" i="1"/>
  <c r="L191" i="1" l="1"/>
  <c r="J191" i="1"/>
  <c r="I191" i="1"/>
  <c r="H191" i="1"/>
  <c r="G191" i="1"/>
  <c r="F191" i="1"/>
  <c r="L172" i="1"/>
  <c r="J172" i="1"/>
  <c r="I172" i="1"/>
  <c r="H172" i="1"/>
  <c r="G172" i="1"/>
  <c r="L153" i="1"/>
  <c r="J153" i="1"/>
  <c r="I153" i="1"/>
  <c r="H153" i="1"/>
  <c r="G153" i="1"/>
  <c r="F153" i="1"/>
  <c r="L134" i="1"/>
  <c r="J134" i="1"/>
  <c r="I134" i="1"/>
  <c r="H134" i="1"/>
  <c r="G134" i="1"/>
  <c r="F134" i="1"/>
  <c r="L115" i="1"/>
  <c r="J115" i="1"/>
  <c r="I115" i="1"/>
  <c r="H115" i="1"/>
  <c r="G115" i="1"/>
  <c r="F115" i="1"/>
  <c r="L181" i="1" l="1"/>
  <c r="L192" i="1" s="1"/>
  <c r="K181" i="1"/>
  <c r="J181" i="1"/>
  <c r="J192" i="1" s="1"/>
  <c r="I181" i="1"/>
  <c r="I192" i="1" s="1"/>
  <c r="H181" i="1"/>
  <c r="H192" i="1" s="1"/>
  <c r="G181" i="1"/>
  <c r="G192" i="1" s="1"/>
  <c r="F181" i="1"/>
  <c r="F192" i="1" s="1"/>
  <c r="L173" i="1"/>
  <c r="K162" i="1"/>
  <c r="J162" i="1"/>
  <c r="J173" i="1" s="1"/>
  <c r="I162" i="1"/>
  <c r="I173" i="1" s="1"/>
  <c r="H162" i="1"/>
  <c r="H173" i="1" s="1"/>
  <c r="G162" i="1"/>
  <c r="G173" i="1" s="1"/>
  <c r="F162" i="1"/>
  <c r="F173" i="1" s="1"/>
  <c r="L143" i="1"/>
  <c r="L154" i="1" s="1"/>
  <c r="K143" i="1"/>
  <c r="J143" i="1"/>
  <c r="J154" i="1" s="1"/>
  <c r="I143" i="1"/>
  <c r="I154" i="1" s="1"/>
  <c r="H143" i="1"/>
  <c r="H154" i="1" s="1"/>
  <c r="G143" i="1"/>
  <c r="G154" i="1" s="1"/>
  <c r="F143" i="1"/>
  <c r="F154" i="1" s="1"/>
  <c r="L124" i="1"/>
  <c r="L135" i="1" s="1"/>
  <c r="J124" i="1"/>
  <c r="J135" i="1" s="1"/>
  <c r="I124" i="1"/>
  <c r="I135" i="1" s="1"/>
  <c r="H124" i="1"/>
  <c r="H135" i="1" s="1"/>
  <c r="G124" i="1"/>
  <c r="G135" i="1" s="1"/>
  <c r="F124" i="1"/>
  <c r="F135" i="1" s="1"/>
  <c r="L105" i="1"/>
  <c r="L116" i="1" s="1"/>
  <c r="J105" i="1"/>
  <c r="J116" i="1" s="1"/>
  <c r="I105" i="1"/>
  <c r="I116" i="1" s="1"/>
  <c r="H105" i="1"/>
  <c r="H116" i="1" s="1"/>
  <c r="G105" i="1"/>
  <c r="G116" i="1" s="1"/>
  <c r="F105" i="1"/>
  <c r="F116" i="1" s="1"/>
  <c r="B192" i="1" l="1"/>
  <c r="A192" i="1"/>
  <c r="A182" i="1"/>
  <c r="B173" i="1"/>
  <c r="A173" i="1"/>
  <c r="A163" i="1"/>
  <c r="B154" i="1"/>
  <c r="A154" i="1"/>
  <c r="A144" i="1"/>
  <c r="B135" i="1"/>
  <c r="A135" i="1"/>
  <c r="A125" i="1"/>
  <c r="B116" i="1"/>
  <c r="A116" i="1"/>
  <c r="B106" i="1"/>
  <c r="A106" i="1"/>
  <c r="B97" i="1"/>
  <c r="A97" i="1"/>
  <c r="L96" i="1"/>
  <c r="J96" i="1"/>
  <c r="I96" i="1"/>
  <c r="H96" i="1"/>
  <c r="G96" i="1"/>
  <c r="F96" i="1"/>
  <c r="B87" i="1"/>
  <c r="A87" i="1"/>
  <c r="L86" i="1"/>
  <c r="J86" i="1"/>
  <c r="J97" i="1" s="1"/>
  <c r="I86" i="1"/>
  <c r="H86" i="1"/>
  <c r="G86" i="1"/>
  <c r="G97" i="1" s="1"/>
  <c r="F86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I50" i="1"/>
  <c r="H50" i="1"/>
  <c r="G50" i="1"/>
  <c r="F50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I97" i="1" l="1"/>
  <c r="H97" i="1"/>
  <c r="L43" i="1"/>
  <c r="L79" i="1"/>
  <c r="J79" i="1"/>
  <c r="G79" i="1"/>
  <c r="H79" i="1"/>
  <c r="I79" i="1"/>
  <c r="F79" i="1"/>
  <c r="F97" i="1"/>
  <c r="J61" i="1"/>
  <c r="H61" i="1"/>
  <c r="G61" i="1"/>
  <c r="I61" i="1"/>
  <c r="F61" i="1"/>
  <c r="H43" i="1"/>
  <c r="L97" i="1"/>
  <c r="I43" i="1"/>
  <c r="F43" i="1"/>
  <c r="L24" i="1"/>
  <c r="J24" i="1"/>
  <c r="J193" i="1" s="1"/>
  <c r="H24" i="1"/>
  <c r="I24" i="1"/>
  <c r="F24" i="1"/>
  <c r="L193" i="1" l="1"/>
  <c r="I193" i="1"/>
  <c r="G193" i="1"/>
  <c r="F193" i="1"/>
  <c r="H193" i="1"/>
</calcChain>
</file>

<file path=xl/sharedStrings.xml><?xml version="1.0" encoding="utf-8"?>
<sst xmlns="http://schemas.openxmlformats.org/spreadsheetml/2006/main" count="376" uniqueCount="156">
  <si>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</si>
  <si>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</si>
  <si>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</si>
  <si>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</si>
  <si>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</si>
  <si>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</si>
  <si>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</si>
  <si>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</si>
  <si>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</si>
  <si>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</si>
  <si>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</si>
  <si>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</si>
  <si>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</si>
  <si>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</si>
  <si>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</si>
  <si>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</si>
  <si>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</si>
  <si>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</si>
  <si>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</si>
  <si>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</si>
  <si>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</si>
  <si>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</si>
  <si>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</si>
  <si>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</si>
  <si>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</si>
  <si>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</si>
  <si>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</si>
  <si>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</si>
  <si>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</si>
  <si>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</si>
  <si>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</si>
  <si>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</si>
  <si>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</si>
  <si>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</si>
  <si>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</si>
  <si>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</si>
  <si>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</si>
  <si>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</si>
  <si>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</si>
  <si>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шницель из говядины</t>
  </si>
  <si>
    <t>чай с лимоном</t>
  </si>
  <si>
    <t>хлеб пшеничный</t>
  </si>
  <si>
    <t>макароны отварные</t>
  </si>
  <si>
    <t>салат  витаминный</t>
  </si>
  <si>
    <t>суп из овощей</t>
  </si>
  <si>
    <t>котлеты припущенные из птицы</t>
  </si>
  <si>
    <t>картофельное  пюре</t>
  </si>
  <si>
    <t>компот из смеси сухофруктов</t>
  </si>
  <si>
    <t>хлеб  ржанной</t>
  </si>
  <si>
    <t>0.1</t>
  </si>
  <si>
    <t>0.4</t>
  </si>
  <si>
    <t xml:space="preserve"> 85.2</t>
  </si>
  <si>
    <t>115.2</t>
  </si>
  <si>
    <t>212.7</t>
  </si>
  <si>
    <t>160.5</t>
  </si>
  <si>
    <t>113.8</t>
  </si>
  <si>
    <t>47.0</t>
  </si>
  <si>
    <t>52.2</t>
  </si>
  <si>
    <t>сосиски отварные</t>
  </si>
  <si>
    <t>какао с молоком</t>
  </si>
  <si>
    <t>каша пшенная рассыпчатая</t>
  </si>
  <si>
    <t>масло сливочное</t>
  </si>
  <si>
    <t>масло</t>
  </si>
  <si>
    <t>салат  из  свежей  капусты</t>
  </si>
  <si>
    <t>свекольник</t>
  </si>
  <si>
    <t>биточки мясные из говядины</t>
  </si>
  <si>
    <t>рис отварной</t>
  </si>
  <si>
    <t>компот из свежих  фруктов</t>
  </si>
  <si>
    <t>соус томатный с овощями</t>
  </si>
  <si>
    <t>соус</t>
  </si>
  <si>
    <t xml:space="preserve">          0.4</t>
  </si>
  <si>
    <t>42.0</t>
  </si>
  <si>
    <t>97.0</t>
  </si>
  <si>
    <t>202.0</t>
  </si>
  <si>
    <t>225.2</t>
  </si>
  <si>
    <t>96.0</t>
  </si>
  <si>
    <t>каша рисовая молочная</t>
  </si>
  <si>
    <t>кофейный напиток с молоком</t>
  </si>
  <si>
    <t>сыр порциями</t>
  </si>
  <si>
    <t>банан</t>
  </si>
  <si>
    <t>сыр</t>
  </si>
  <si>
    <t>салат  из  свеклы</t>
  </si>
  <si>
    <t>суп картофельный с горохом</t>
  </si>
  <si>
    <t>тефтели  говяжьи с рисом</t>
  </si>
  <si>
    <t>компот из смеси   сухофруктов</t>
  </si>
  <si>
    <t>45.2</t>
  </si>
  <si>
    <t>98.8</t>
  </si>
  <si>
    <t>224.2</t>
  </si>
  <si>
    <t>211.1</t>
  </si>
  <si>
    <t>тефтели из говядины с рисом</t>
  </si>
  <si>
    <t>соус томатный с овощами</t>
  </si>
  <si>
    <t>каша гречневая рассыпчатая</t>
  </si>
  <si>
    <t>салат  из моркови</t>
  </si>
  <si>
    <t>борщ с капустой и картофелем \сметана</t>
  </si>
  <si>
    <t>рыба тушеная в томате с овощами</t>
  </si>
  <si>
    <t>кисель из смеси сухофруктов</t>
  </si>
  <si>
    <t xml:space="preserve">          0.3</t>
  </si>
  <si>
    <t>49.0</t>
  </si>
  <si>
    <t>111.2</t>
  </si>
  <si>
    <t>160.3</t>
  </si>
  <si>
    <t>124.2</t>
  </si>
  <si>
    <t>яйцо вареное</t>
  </si>
  <si>
    <t>суп картофельный с макаронами</t>
  </si>
  <si>
    <t>124.1</t>
  </si>
  <si>
    <t>263.8</t>
  </si>
  <si>
    <t>Директор</t>
  </si>
  <si>
    <t>Каша пшенная молочная</t>
  </si>
  <si>
    <t>Яйцо вареное</t>
  </si>
  <si>
    <t>40.00</t>
  </si>
  <si>
    <t>Кофейный напиток с молоком</t>
  </si>
  <si>
    <t>118.60</t>
  </si>
  <si>
    <t>Пшеничный</t>
  </si>
  <si>
    <t>яблоко</t>
  </si>
  <si>
    <t>Котлеты припущенные из птицы</t>
  </si>
  <si>
    <t>Рис отварной</t>
  </si>
  <si>
    <t>Чай с лимоном</t>
  </si>
  <si>
    <t>Пудинг из творога запеченный</t>
  </si>
  <si>
    <t>Чай с сахаром</t>
  </si>
  <si>
    <t>Масло сливочное</t>
  </si>
  <si>
    <t>Рыба, тушенная в томате с овощами</t>
  </si>
  <si>
    <t>Картофельное пюре</t>
  </si>
  <si>
    <t>Каша молочная "Дружба"</t>
  </si>
  <si>
    <t>Какао с молоком</t>
  </si>
  <si>
    <t>Сыр порциями</t>
  </si>
  <si>
    <t>Салат из свеклы</t>
  </si>
  <si>
    <t>Суп лапша домашняя</t>
  </si>
  <si>
    <t>Курица в томатном соусе</t>
  </si>
  <si>
    <t>Макароны отварные</t>
  </si>
  <si>
    <t>Компот из смеси сухофруктов</t>
  </si>
  <si>
    <t>Ржаной</t>
  </si>
  <si>
    <t>Салат витаминный</t>
  </si>
  <si>
    <t>Рассольник ленинградский со сметаной</t>
  </si>
  <si>
    <t>Каша гречневая рассыпчатая</t>
  </si>
  <si>
    <t>Компот из свежих фруктов</t>
  </si>
  <si>
    <t>Соус томатный с овощами</t>
  </si>
  <si>
    <t>Салат из моркови</t>
  </si>
  <si>
    <t>Борщ с капустой белокачанной и картофелем со сметаной</t>
  </si>
  <si>
    <t>Салат из свежей капусты</t>
  </si>
  <si>
    <t>Суп картофельный с горохом</t>
  </si>
  <si>
    <t>Тефтели говяжьи с рисом</t>
  </si>
  <si>
    <t>Каша пшенная рассыпчатая</t>
  </si>
  <si>
    <t>Свекольник</t>
  </si>
  <si>
    <t>Биточки мясные из говядины</t>
  </si>
  <si>
    <t xml:space="preserve">  0.4</t>
  </si>
  <si>
    <t xml:space="preserve">      0.4</t>
  </si>
  <si>
    <t xml:space="preserve">     0.1</t>
  </si>
  <si>
    <t xml:space="preserve"> 0.2</t>
  </si>
  <si>
    <t xml:space="preserve"> 0.4</t>
  </si>
  <si>
    <t>Шницель из говядины</t>
  </si>
  <si>
    <t xml:space="preserve">  0.2</t>
  </si>
  <si>
    <t xml:space="preserve"> 0.9</t>
  </si>
  <si>
    <t xml:space="preserve">  0.6</t>
  </si>
  <si>
    <t xml:space="preserve">        0.7</t>
  </si>
  <si>
    <t xml:space="preserve">оладьи из творога с вареньем </t>
  </si>
  <si>
    <t>МБОУ "СОШ  п.Новый Карачай им М.К.Эльканова "</t>
  </si>
  <si>
    <t>Татаркулова Ф.М.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</si>
</sst>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8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4" xfId="0" applyBorder="1"/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3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" fontId="0" fillId="4" borderId="24" xfId="0" applyNumberFormat="1" applyFill="1" applyBorder="1" applyAlignment="1" applyProtection="1">
      <alignment horizontal="center"/>
      <protection locked="0"/>
    </xf>
    <xf numFmtId="0" fontId="6" fillId="0" borderId="2" xfId="0" applyFont="1" applyBorder="1"/>
    <xf numFmtId="0" fontId="6" fillId="2" borderId="2" xfId="0" applyFont="1" applyFill="1" applyBorder="1" applyProtection="1">
      <protection locked="0"/>
    </xf>
    <xf numFmtId="2" fontId="8" fillId="2" borderId="2" xfId="0" applyNumberFormat="1" applyFont="1" applyFill="1" applyBorder="1" applyAlignment="1" applyProtection="1">
      <alignment horizontal="center" vertical="top" wrapText="1"/>
      <protection locked="0"/>
    </xf>
    <xf numFmtId="2" fontId="8" fillId="2" borderId="17" xfId="0" applyNumberFormat="1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2" fontId="8" fillId="2" borderId="15" xfId="0" applyNumberFormat="1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4" borderId="24" xfId="0" applyNumberFormat="1" applyFill="1" applyBorder="1" applyProtection="1">
      <protection locked="0"/>
    </xf>
    <xf numFmtId="2" fontId="8" fillId="0" borderId="2" xfId="0" applyNumberFormat="1" applyFont="1" applyBorder="1" applyAlignment="1">
      <alignment horizontal="center" vertical="top" wrapText="1"/>
    </xf>
    <xf numFmtId="2" fontId="8" fillId="0" borderId="17" xfId="0" applyNumberFormat="1" applyFont="1" applyBorder="1" applyAlignment="1">
      <alignment horizontal="center" vertical="top" wrapText="1"/>
    </xf>
    <xf numFmtId="2" fontId="0" fillId="4" borderId="2" xfId="0" applyNumberFormat="1" applyFill="1" applyBorder="1" applyAlignment="1" applyProtection="1">
      <alignment horizontal="right"/>
      <protection locked="0"/>
    </xf>
    <xf numFmtId="2" fontId="8" fillId="3" borderId="3" xfId="0" applyNumberFormat="1" applyFont="1" applyFill="1" applyBorder="1" applyAlignment="1">
      <alignment horizontal="center" vertical="top" wrapText="1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0" fontId="4" fillId="4" borderId="5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2" fontId="3" fillId="4" borderId="2" xfId="0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left"/>
      <protection locked="0"/>
    </xf>
    <xf numFmtId="1" fontId="0" fillId="4" borderId="2" xfId="0" applyNumberFormat="1" applyFill="1" applyBorder="1" applyAlignment="1" applyProtection="1">
      <alignment horizontal="left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2" fontId="0" fillId="4" borderId="25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4" borderId="25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0" t="s">
        <v>154</v>
      </c>
      <c r="D1" s="111"/>
      <c r="E1" s="111"/>
      <c r="F1" s="12" t="s">
        <v>16</v>
      </c>
      <c r="G1" s="2" t="s">
        <v>17</v>
      </c>
      <c r="H1" s="112" t="s">
        <v>105</v>
      </c>
      <c r="I1" s="112"/>
      <c r="J1" s="112"/>
      <c r="K1" s="112"/>
    </row>
    <row r="2" spans="1:12" ht="18" x14ac:dyDescent="0.2">
      <c r="A2" s="35" t="s">
        <v>6</v>
      </c>
      <c r="C2" s="2"/>
      <c r="G2" s="2" t="s">
        <v>18</v>
      </c>
      <c r="H2" s="112" t="s">
        <v>155</v>
      </c>
      <c r="I2" s="112"/>
      <c r="J2" s="112"/>
      <c r="K2" s="11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11</v>
      </c>
      <c r="J3" s="48">
        <v>2023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84">
        <v>90</v>
      </c>
      <c r="G6" s="84">
        <v>11.5</v>
      </c>
      <c r="H6" s="84">
        <v>13.4</v>
      </c>
      <c r="I6" s="85">
        <v>9.6</v>
      </c>
      <c r="J6" s="84">
        <v>202</v>
      </c>
      <c r="K6" s="84">
        <v>189</v>
      </c>
      <c r="L6" s="84">
        <v>49.6</v>
      </c>
    </row>
    <row r="7" spans="1:12" ht="15" x14ac:dyDescent="0.25">
      <c r="A7" s="23"/>
      <c r="B7" s="15"/>
      <c r="C7" s="11"/>
      <c r="D7" s="6"/>
      <c r="E7" s="50" t="s">
        <v>42</v>
      </c>
      <c r="F7" s="78">
        <v>150</v>
      </c>
      <c r="G7" s="66">
        <v>5.5</v>
      </c>
      <c r="H7" s="66">
        <v>5.3</v>
      </c>
      <c r="I7" s="66">
        <v>35.299999999999997</v>
      </c>
      <c r="J7" s="66">
        <v>211.1</v>
      </c>
      <c r="K7" s="67">
        <v>227</v>
      </c>
      <c r="L7" s="66">
        <v>12.21</v>
      </c>
    </row>
    <row r="8" spans="1:12" ht="15" x14ac:dyDescent="0.25">
      <c r="A8" s="23"/>
      <c r="B8" s="15"/>
      <c r="C8" s="11"/>
      <c r="D8" s="7" t="s">
        <v>22</v>
      </c>
      <c r="E8" s="50" t="s">
        <v>40</v>
      </c>
      <c r="F8" s="78">
        <v>207</v>
      </c>
      <c r="G8" s="78">
        <v>0.1</v>
      </c>
      <c r="H8" s="78">
        <v>0</v>
      </c>
      <c r="I8" s="79">
        <v>15.3</v>
      </c>
      <c r="J8" s="78">
        <v>61.6</v>
      </c>
      <c r="K8" s="78">
        <v>294</v>
      </c>
      <c r="L8" s="78">
        <v>4.2</v>
      </c>
    </row>
    <row r="9" spans="1:12" ht="15" x14ac:dyDescent="0.25">
      <c r="A9" s="23"/>
      <c r="B9" s="15"/>
      <c r="C9" s="11"/>
      <c r="D9" s="7" t="s">
        <v>23</v>
      </c>
      <c r="E9" s="50" t="s">
        <v>41</v>
      </c>
      <c r="F9" s="78">
        <v>30</v>
      </c>
      <c r="G9" s="78">
        <v>2.2999999999999998</v>
      </c>
      <c r="H9" s="78">
        <v>0.2</v>
      </c>
      <c r="I9" s="79">
        <v>14.8</v>
      </c>
      <c r="J9" s="78">
        <v>70.5</v>
      </c>
      <c r="K9" s="78">
        <v>114</v>
      </c>
      <c r="L9" s="78">
        <v>1.95</v>
      </c>
    </row>
    <row r="10" spans="1:12" ht="15" x14ac:dyDescent="0.25">
      <c r="A10" s="23"/>
      <c r="B10" s="15"/>
      <c r="C10" s="11"/>
      <c r="D10" s="7" t="s">
        <v>24</v>
      </c>
      <c r="E10" s="51"/>
      <c r="F10" s="76"/>
      <c r="G10" s="76"/>
      <c r="H10" s="76"/>
      <c r="I10" s="77"/>
      <c r="J10" s="76"/>
      <c r="K10" s="76"/>
      <c r="L10" s="76"/>
    </row>
    <row r="11" spans="1:12" ht="15" x14ac:dyDescent="0.25">
      <c r="A11" s="23"/>
      <c r="B11" s="15"/>
      <c r="C11" s="11"/>
      <c r="D11" s="6"/>
      <c r="E11" s="41"/>
      <c r="F11" s="66"/>
      <c r="G11" s="66"/>
      <c r="H11" s="66"/>
      <c r="I11" s="66"/>
      <c r="J11" s="66"/>
      <c r="K11" s="67"/>
      <c r="L11" s="66"/>
    </row>
    <row r="12" spans="1:12" ht="15" x14ac:dyDescent="0.25">
      <c r="A12" s="23"/>
      <c r="B12" s="15"/>
      <c r="C12" s="11"/>
      <c r="D12" s="6"/>
      <c r="E12" s="41"/>
      <c r="F12" s="66"/>
      <c r="G12" s="66"/>
      <c r="H12" s="66"/>
      <c r="I12" s="66"/>
      <c r="J12" s="66"/>
      <c r="K12" s="67"/>
      <c r="L12" s="66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477</v>
      </c>
      <c r="G13" s="19">
        <f t="shared" ref="G13:J13" si="0">SUM(G6:G12)</f>
        <v>19.400000000000002</v>
      </c>
      <c r="H13" s="19">
        <f t="shared" si="0"/>
        <v>18.899999999999999</v>
      </c>
      <c r="I13" s="19">
        <f t="shared" si="0"/>
        <v>75</v>
      </c>
      <c r="J13" s="19">
        <f t="shared" si="0"/>
        <v>545.20000000000005</v>
      </c>
      <c r="K13" s="25"/>
      <c r="L13" s="19">
        <f t="shared" ref="L13" si="1">SUM(L6:L12)</f>
        <v>67.960000000000008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43</v>
      </c>
      <c r="F14" s="54">
        <v>60</v>
      </c>
      <c r="G14" s="90" t="s">
        <v>152</v>
      </c>
      <c r="H14" s="54">
        <v>6.1</v>
      </c>
      <c r="I14" s="55">
        <v>6.9</v>
      </c>
      <c r="J14" s="54" t="s">
        <v>51</v>
      </c>
      <c r="K14" s="96">
        <v>2</v>
      </c>
      <c r="L14" s="76">
        <v>6.23</v>
      </c>
    </row>
    <row r="15" spans="1:12" ht="15" x14ac:dyDescent="0.25">
      <c r="A15" s="23"/>
      <c r="B15" s="15"/>
      <c r="C15" s="11"/>
      <c r="D15" s="7" t="s">
        <v>27</v>
      </c>
      <c r="E15" s="50" t="s">
        <v>44</v>
      </c>
      <c r="F15" s="56">
        <v>250</v>
      </c>
      <c r="G15" s="56">
        <v>1.9</v>
      </c>
      <c r="H15" s="56">
        <v>5.9</v>
      </c>
      <c r="I15" s="57">
        <v>12.6</v>
      </c>
      <c r="J15" s="56" t="s">
        <v>52</v>
      </c>
      <c r="K15" s="95">
        <v>44</v>
      </c>
      <c r="L15" s="78">
        <v>17.25</v>
      </c>
    </row>
    <row r="16" spans="1:12" ht="15" x14ac:dyDescent="0.25">
      <c r="A16" s="23"/>
      <c r="B16" s="15"/>
      <c r="C16" s="11"/>
      <c r="D16" s="7" t="s">
        <v>28</v>
      </c>
      <c r="E16" s="50" t="s">
        <v>45</v>
      </c>
      <c r="F16" s="56">
        <v>90</v>
      </c>
      <c r="G16" s="56">
        <v>12.5</v>
      </c>
      <c r="H16" s="56">
        <v>14.2</v>
      </c>
      <c r="I16" s="57">
        <v>8.6</v>
      </c>
      <c r="J16" s="56" t="s">
        <v>53</v>
      </c>
      <c r="K16" s="95">
        <v>209</v>
      </c>
      <c r="L16" s="78">
        <v>40.24</v>
      </c>
    </row>
    <row r="17" spans="1:12" ht="15" x14ac:dyDescent="0.25">
      <c r="A17" s="23"/>
      <c r="B17" s="15"/>
      <c r="C17" s="11"/>
      <c r="D17" s="7" t="s">
        <v>29</v>
      </c>
      <c r="E17" s="50" t="s">
        <v>46</v>
      </c>
      <c r="F17" s="56">
        <v>150</v>
      </c>
      <c r="G17" s="56">
        <v>3.2</v>
      </c>
      <c r="H17" s="56">
        <v>6.1</v>
      </c>
      <c r="I17" s="57">
        <v>23.3</v>
      </c>
      <c r="J17" s="56" t="s">
        <v>54</v>
      </c>
      <c r="K17" s="95">
        <v>241</v>
      </c>
      <c r="L17" s="78">
        <v>17.14</v>
      </c>
    </row>
    <row r="18" spans="1:12" ht="15" x14ac:dyDescent="0.25">
      <c r="A18" s="23"/>
      <c r="B18" s="15"/>
      <c r="C18" s="11"/>
      <c r="D18" s="7" t="s">
        <v>30</v>
      </c>
      <c r="E18" s="50" t="s">
        <v>47</v>
      </c>
      <c r="F18" s="56">
        <v>200</v>
      </c>
      <c r="G18" s="56">
        <v>0.6</v>
      </c>
      <c r="H18" s="56" t="s">
        <v>49</v>
      </c>
      <c r="I18" s="57">
        <v>27.9</v>
      </c>
      <c r="J18" s="56" t="s">
        <v>55</v>
      </c>
      <c r="K18" s="95">
        <v>283</v>
      </c>
      <c r="L18" s="78">
        <v>5.85</v>
      </c>
    </row>
    <row r="19" spans="1:12" ht="15" x14ac:dyDescent="0.25">
      <c r="A19" s="23"/>
      <c r="B19" s="15"/>
      <c r="C19" s="11"/>
      <c r="D19" s="7" t="s">
        <v>31</v>
      </c>
      <c r="E19" s="50" t="s">
        <v>41</v>
      </c>
      <c r="F19" s="56">
        <v>20</v>
      </c>
      <c r="G19" s="56">
        <v>2</v>
      </c>
      <c r="H19" s="56" t="s">
        <v>50</v>
      </c>
      <c r="I19" s="57">
        <v>10</v>
      </c>
      <c r="J19" s="56" t="s">
        <v>56</v>
      </c>
      <c r="K19" s="95">
        <v>114</v>
      </c>
      <c r="L19" s="78">
        <v>1.3</v>
      </c>
    </row>
    <row r="20" spans="1:12" ht="15" x14ac:dyDescent="0.25">
      <c r="A20" s="23"/>
      <c r="B20" s="15"/>
      <c r="C20" s="11"/>
      <c r="D20" s="7" t="s">
        <v>32</v>
      </c>
      <c r="E20" s="50" t="s">
        <v>48</v>
      </c>
      <c r="F20" s="56">
        <v>30</v>
      </c>
      <c r="G20" s="56">
        <v>1.5</v>
      </c>
      <c r="H20" s="56" t="s">
        <v>50</v>
      </c>
      <c r="I20" s="57">
        <v>9.9</v>
      </c>
      <c r="J20" s="56" t="s">
        <v>57</v>
      </c>
      <c r="K20" s="95">
        <v>115</v>
      </c>
      <c r="L20" s="78">
        <v>1.89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21.700000000000003</v>
      </c>
      <c r="H23" s="19">
        <f t="shared" si="2"/>
        <v>32.299999999999997</v>
      </c>
      <c r="I23" s="19">
        <f t="shared" si="2"/>
        <v>99.200000000000017</v>
      </c>
      <c r="J23" s="19">
        <f t="shared" si="2"/>
        <v>0</v>
      </c>
      <c r="K23" s="25"/>
      <c r="L23" s="19">
        <f t="shared" ref="L23" si="3">SUM(L14:L22)</f>
        <v>89.899999999999991</v>
      </c>
    </row>
    <row r="24" spans="1:12" ht="15.75" thickBot="1" x14ac:dyDescent="0.25">
      <c r="A24" s="29">
        <f>A6</f>
        <v>1</v>
      </c>
      <c r="B24" s="30">
        <f>B6</f>
        <v>1</v>
      </c>
      <c r="C24" s="107" t="s">
        <v>4</v>
      </c>
      <c r="D24" s="108"/>
      <c r="E24" s="31"/>
      <c r="F24" s="32">
        <f>F13+F23</f>
        <v>1277</v>
      </c>
      <c r="G24" s="32">
        <f t="shared" ref="G24:J24" si="4">G13+G23</f>
        <v>41.100000000000009</v>
      </c>
      <c r="H24" s="32">
        <f t="shared" si="4"/>
        <v>51.199999999999996</v>
      </c>
      <c r="I24" s="32">
        <f t="shared" si="4"/>
        <v>174.20000000000002</v>
      </c>
      <c r="J24" s="32">
        <f t="shared" si="4"/>
        <v>545.20000000000005</v>
      </c>
      <c r="K24" s="32"/>
      <c r="L24" s="32">
        <f t="shared" ref="L24" si="5">L13+L23</f>
        <v>157.86000000000001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58</v>
      </c>
      <c r="F25" s="92">
        <v>70</v>
      </c>
      <c r="G25" s="92">
        <v>6.6</v>
      </c>
      <c r="H25" s="92">
        <v>1.6</v>
      </c>
      <c r="I25" s="93">
        <v>16</v>
      </c>
      <c r="J25" s="92">
        <v>179.7</v>
      </c>
      <c r="K25" s="40">
        <v>205</v>
      </c>
      <c r="L25" s="39">
        <v>21.6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0" t="s">
        <v>59</v>
      </c>
      <c r="F27" s="56">
        <v>200</v>
      </c>
      <c r="G27" s="56">
        <v>4.9000000000000004</v>
      </c>
      <c r="H27" s="56">
        <v>5</v>
      </c>
      <c r="I27" s="57">
        <v>32.700000000000003</v>
      </c>
      <c r="J27" s="56">
        <v>195.7</v>
      </c>
      <c r="K27" s="95">
        <v>270</v>
      </c>
      <c r="L27" s="78">
        <v>17.04</v>
      </c>
    </row>
    <row r="28" spans="1:12" ht="15" x14ac:dyDescent="0.25">
      <c r="A28" s="14"/>
      <c r="B28" s="15"/>
      <c r="C28" s="11"/>
      <c r="D28" s="7" t="s">
        <v>23</v>
      </c>
      <c r="E28" s="50" t="s">
        <v>41</v>
      </c>
      <c r="F28" s="56">
        <v>30</v>
      </c>
      <c r="G28" s="56">
        <v>2.2999999999999998</v>
      </c>
      <c r="H28" s="56">
        <v>0.2</v>
      </c>
      <c r="I28" s="57">
        <v>14.8</v>
      </c>
      <c r="J28" s="56">
        <v>70.5</v>
      </c>
      <c r="K28" s="95">
        <v>114</v>
      </c>
      <c r="L28" s="78">
        <v>1.95</v>
      </c>
    </row>
    <row r="29" spans="1:12" ht="15" x14ac:dyDescent="0.25">
      <c r="A29" s="14"/>
      <c r="B29" s="15"/>
      <c r="C29" s="11"/>
      <c r="D29" s="7" t="s">
        <v>29</v>
      </c>
      <c r="E29" s="51" t="s">
        <v>60</v>
      </c>
      <c r="F29" s="54">
        <v>150</v>
      </c>
      <c r="G29" s="54">
        <v>5.5</v>
      </c>
      <c r="H29" s="54">
        <v>5.3</v>
      </c>
      <c r="I29" s="55">
        <v>35.299999999999997</v>
      </c>
      <c r="J29" s="54">
        <v>211.1</v>
      </c>
      <c r="K29" s="96">
        <v>222</v>
      </c>
      <c r="L29" s="76">
        <v>10.78</v>
      </c>
    </row>
    <row r="30" spans="1:12" ht="15" x14ac:dyDescent="0.25">
      <c r="A30" s="14"/>
      <c r="B30" s="15"/>
      <c r="C30" s="11"/>
      <c r="D30" s="6" t="s">
        <v>62</v>
      </c>
      <c r="E30" s="58" t="s">
        <v>61</v>
      </c>
      <c r="F30" s="62">
        <v>10</v>
      </c>
      <c r="G30" s="62">
        <v>0.1</v>
      </c>
      <c r="H30" s="62">
        <v>7.2</v>
      </c>
      <c r="I30" s="63">
        <v>0.1</v>
      </c>
      <c r="J30" s="62">
        <v>66</v>
      </c>
      <c r="K30" s="95">
        <v>365</v>
      </c>
      <c r="L30" s="98">
        <v>9.5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19.400000000000002</v>
      </c>
      <c r="H32" s="19">
        <f t="shared" ref="H32" si="7">SUM(H25:H31)</f>
        <v>19.3</v>
      </c>
      <c r="I32" s="19">
        <f t="shared" ref="I32" si="8">SUM(I25:I31)</f>
        <v>98.899999999999991</v>
      </c>
      <c r="J32" s="19">
        <f t="shared" ref="J32:L32" si="9">SUM(J25:J31)</f>
        <v>723</v>
      </c>
      <c r="K32" s="25"/>
      <c r="L32" s="19">
        <f t="shared" si="9"/>
        <v>60.870000000000005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63</v>
      </c>
      <c r="F33" s="54">
        <v>60</v>
      </c>
      <c r="G33" s="54">
        <v>0.5</v>
      </c>
      <c r="H33" s="54">
        <v>3</v>
      </c>
      <c r="I33" s="55">
        <v>3.2</v>
      </c>
      <c r="J33" s="54" t="s">
        <v>71</v>
      </c>
      <c r="K33" s="96">
        <v>4</v>
      </c>
      <c r="L33" s="76">
        <v>5.37</v>
      </c>
    </row>
    <row r="34" spans="1:12" ht="15" x14ac:dyDescent="0.25">
      <c r="A34" s="14"/>
      <c r="B34" s="15"/>
      <c r="C34" s="11"/>
      <c r="D34" s="7" t="s">
        <v>27</v>
      </c>
      <c r="E34" s="50" t="s">
        <v>64</v>
      </c>
      <c r="F34" s="56">
        <v>250</v>
      </c>
      <c r="G34" s="56">
        <v>2.2000000000000002</v>
      </c>
      <c r="H34" s="56">
        <v>4.5</v>
      </c>
      <c r="I34" s="57">
        <v>12</v>
      </c>
      <c r="J34" s="56" t="s">
        <v>72</v>
      </c>
      <c r="K34" s="95">
        <v>43</v>
      </c>
      <c r="L34" s="78">
        <v>14.77</v>
      </c>
    </row>
    <row r="35" spans="1:12" ht="15" x14ac:dyDescent="0.25">
      <c r="A35" s="14"/>
      <c r="B35" s="15"/>
      <c r="C35" s="11"/>
      <c r="D35" s="7" t="s">
        <v>28</v>
      </c>
      <c r="E35" s="50" t="s">
        <v>65</v>
      </c>
      <c r="F35" s="56">
        <v>90</v>
      </c>
      <c r="G35" s="56">
        <v>11.5</v>
      </c>
      <c r="H35" s="56">
        <v>13.4</v>
      </c>
      <c r="I35" s="57">
        <v>9.6</v>
      </c>
      <c r="J35" s="56" t="s">
        <v>73</v>
      </c>
      <c r="K35" s="95">
        <v>189</v>
      </c>
      <c r="L35" s="78">
        <v>49.6</v>
      </c>
    </row>
    <row r="36" spans="1:12" ht="15" x14ac:dyDescent="0.25">
      <c r="A36" s="14"/>
      <c r="B36" s="15"/>
      <c r="C36" s="11"/>
      <c r="D36" s="7" t="s">
        <v>29</v>
      </c>
      <c r="E36" s="50" t="s">
        <v>66</v>
      </c>
      <c r="F36" s="56">
        <v>150</v>
      </c>
      <c r="G36" s="56">
        <v>3.9</v>
      </c>
      <c r="H36" s="56">
        <v>5.0999999999999996</v>
      </c>
      <c r="I36" s="57">
        <v>40.299999999999997</v>
      </c>
      <c r="J36" s="56" t="s">
        <v>74</v>
      </c>
      <c r="K36" s="95">
        <v>224</v>
      </c>
      <c r="L36" s="78">
        <v>13.4</v>
      </c>
    </row>
    <row r="37" spans="1:12" ht="15" x14ac:dyDescent="0.25">
      <c r="A37" s="14"/>
      <c r="B37" s="15"/>
      <c r="C37" s="11"/>
      <c r="D37" s="7" t="s">
        <v>30</v>
      </c>
      <c r="E37" s="50" t="s">
        <v>67</v>
      </c>
      <c r="F37" s="56">
        <v>200</v>
      </c>
      <c r="G37" s="56">
        <v>0.5</v>
      </c>
      <c r="H37" s="56" t="s">
        <v>149</v>
      </c>
      <c r="I37" s="57">
        <v>23.1</v>
      </c>
      <c r="J37" s="56" t="s">
        <v>75</v>
      </c>
      <c r="K37" s="95">
        <v>282</v>
      </c>
      <c r="L37" s="78">
        <v>6.68</v>
      </c>
    </row>
    <row r="38" spans="1:12" ht="15" x14ac:dyDescent="0.25">
      <c r="A38" s="14"/>
      <c r="B38" s="15"/>
      <c r="C38" s="11"/>
      <c r="D38" s="7" t="s">
        <v>31</v>
      </c>
      <c r="E38" s="50" t="s">
        <v>41</v>
      </c>
      <c r="F38" s="56">
        <v>20</v>
      </c>
      <c r="G38" s="56">
        <v>2</v>
      </c>
      <c r="H38" s="91" t="s">
        <v>144</v>
      </c>
      <c r="I38" s="57">
        <v>10</v>
      </c>
      <c r="J38" s="56" t="s">
        <v>56</v>
      </c>
      <c r="K38" s="95">
        <v>114</v>
      </c>
      <c r="L38" s="78">
        <v>1.3</v>
      </c>
    </row>
    <row r="39" spans="1:12" ht="15" x14ac:dyDescent="0.25">
      <c r="A39" s="14"/>
      <c r="B39" s="15"/>
      <c r="C39" s="11"/>
      <c r="D39" s="7" t="s">
        <v>32</v>
      </c>
      <c r="E39" s="50" t="s">
        <v>48</v>
      </c>
      <c r="F39" s="56">
        <v>30</v>
      </c>
      <c r="G39" s="56">
        <v>1.5</v>
      </c>
      <c r="H39" s="91" t="s">
        <v>144</v>
      </c>
      <c r="I39" s="57">
        <v>9.9</v>
      </c>
      <c r="J39" s="56" t="s">
        <v>57</v>
      </c>
      <c r="K39" s="95">
        <v>115</v>
      </c>
      <c r="L39" s="78">
        <v>1.89</v>
      </c>
    </row>
    <row r="40" spans="1:12" ht="15" x14ac:dyDescent="0.25">
      <c r="A40" s="14"/>
      <c r="B40" s="15"/>
      <c r="C40" s="11"/>
      <c r="D40" s="6" t="s">
        <v>69</v>
      </c>
      <c r="E40" s="58" t="s">
        <v>68</v>
      </c>
      <c r="F40" s="62">
        <v>20</v>
      </c>
      <c r="G40" s="59" t="s">
        <v>70</v>
      </c>
      <c r="H40" s="62">
        <v>1.2</v>
      </c>
      <c r="I40" s="63">
        <v>2.2000000000000002</v>
      </c>
      <c r="J40" s="56">
        <v>21.5</v>
      </c>
      <c r="K40" s="97">
        <v>463</v>
      </c>
      <c r="L40" s="98">
        <v>2.7</v>
      </c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22.099999999999998</v>
      </c>
      <c r="H42" s="19">
        <f t="shared" ref="H42" si="11">SUM(H33:H41)</f>
        <v>27.2</v>
      </c>
      <c r="I42" s="19">
        <f t="shared" ref="I42" si="12">SUM(I33:I41)</f>
        <v>110.3</v>
      </c>
      <c r="J42" s="19">
        <f t="shared" ref="J42:L42" si="13">SUM(J33:J41)</f>
        <v>21.5</v>
      </c>
      <c r="K42" s="25"/>
      <c r="L42" s="19">
        <f t="shared" si="13"/>
        <v>95.710000000000022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7" t="s">
        <v>4</v>
      </c>
      <c r="D43" s="108"/>
      <c r="E43" s="31"/>
      <c r="F43" s="32">
        <f>F32+F42</f>
        <v>1280</v>
      </c>
      <c r="G43" s="32">
        <f t="shared" ref="G43" si="14">G32+G42</f>
        <v>41.5</v>
      </c>
      <c r="H43" s="32">
        <f t="shared" ref="H43" si="15">H32+H42</f>
        <v>46.5</v>
      </c>
      <c r="I43" s="32">
        <f t="shared" ref="I43" si="16">I32+I42</f>
        <v>209.2</v>
      </c>
      <c r="J43" s="32">
        <f t="shared" ref="J43:L43" si="17">J32+J42</f>
        <v>744.5</v>
      </c>
      <c r="K43" s="32"/>
      <c r="L43" s="32">
        <f t="shared" si="17"/>
        <v>156.58000000000004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76</v>
      </c>
      <c r="F44" s="92">
        <v>200</v>
      </c>
      <c r="G44" s="92">
        <v>5.9</v>
      </c>
      <c r="H44" s="92">
        <v>3.6</v>
      </c>
      <c r="I44" s="93">
        <v>32.6</v>
      </c>
      <c r="J44" s="92">
        <v>210.1</v>
      </c>
      <c r="K44" s="94">
        <v>114</v>
      </c>
      <c r="L44" s="84">
        <v>17.96</v>
      </c>
    </row>
    <row r="45" spans="1:12" ht="15" x14ac:dyDescent="0.25">
      <c r="A45" s="23"/>
      <c r="B45" s="15"/>
      <c r="C45" s="11"/>
      <c r="D45" s="7" t="s">
        <v>22</v>
      </c>
      <c r="E45" s="50" t="s">
        <v>77</v>
      </c>
      <c r="F45" s="56">
        <v>200</v>
      </c>
      <c r="G45" s="56">
        <v>2.8</v>
      </c>
      <c r="H45" s="56">
        <v>3.2</v>
      </c>
      <c r="I45" s="57">
        <v>19.7</v>
      </c>
      <c r="J45" s="56">
        <v>118.6</v>
      </c>
      <c r="K45" s="95">
        <v>286</v>
      </c>
      <c r="L45" s="78">
        <v>11.21</v>
      </c>
    </row>
    <row r="46" spans="1:12" ht="15" x14ac:dyDescent="0.25">
      <c r="A46" s="23"/>
      <c r="B46" s="15"/>
      <c r="C46" s="11"/>
      <c r="D46" s="7" t="s">
        <v>23</v>
      </c>
      <c r="E46" s="50" t="s">
        <v>41</v>
      </c>
      <c r="F46" s="56">
        <v>30</v>
      </c>
      <c r="G46" s="56">
        <v>2.2999999999999998</v>
      </c>
      <c r="H46" s="56">
        <v>0.2</v>
      </c>
      <c r="I46" s="57">
        <v>14.8</v>
      </c>
      <c r="J46" s="56">
        <v>70.5</v>
      </c>
      <c r="K46" s="95">
        <v>114</v>
      </c>
      <c r="L46" s="78">
        <v>1.95</v>
      </c>
    </row>
    <row r="47" spans="1:12" ht="15" x14ac:dyDescent="0.25">
      <c r="A47" s="23"/>
      <c r="B47" s="15"/>
      <c r="C47" s="11"/>
      <c r="D47" s="7" t="s">
        <v>80</v>
      </c>
      <c r="E47" s="50" t="s">
        <v>78</v>
      </c>
      <c r="F47" s="56">
        <v>15</v>
      </c>
      <c r="G47" s="56">
        <v>3.5</v>
      </c>
      <c r="H47" s="56">
        <v>4.4000000000000004</v>
      </c>
      <c r="I47" s="57">
        <v>0</v>
      </c>
      <c r="J47" s="56">
        <v>54.6</v>
      </c>
      <c r="K47" s="95">
        <v>366</v>
      </c>
      <c r="L47" s="78">
        <v>1.35</v>
      </c>
    </row>
    <row r="48" spans="1:12" ht="15" x14ac:dyDescent="0.25">
      <c r="A48" s="23"/>
      <c r="B48" s="15"/>
      <c r="C48" s="11"/>
      <c r="D48" s="6" t="s">
        <v>62</v>
      </c>
      <c r="E48" s="58" t="s">
        <v>61</v>
      </c>
      <c r="F48" s="62">
        <v>10</v>
      </c>
      <c r="G48" s="62">
        <v>0.1</v>
      </c>
      <c r="H48" s="62">
        <v>7.2</v>
      </c>
      <c r="I48" s="63">
        <v>0.1</v>
      </c>
      <c r="J48" s="62">
        <v>66</v>
      </c>
      <c r="K48" s="97">
        <v>365</v>
      </c>
      <c r="L48" s="98">
        <v>9.5</v>
      </c>
    </row>
    <row r="49" spans="1:12" ht="15.75" thickBot="1" x14ac:dyDescent="0.3">
      <c r="A49" s="23"/>
      <c r="B49" s="15"/>
      <c r="C49" s="11"/>
      <c r="D49" s="6" t="s">
        <v>24</v>
      </c>
      <c r="E49" s="61" t="s">
        <v>79</v>
      </c>
      <c r="F49" s="103">
        <v>150</v>
      </c>
      <c r="G49" s="103">
        <v>1.5</v>
      </c>
      <c r="H49" s="103">
        <v>0.5</v>
      </c>
      <c r="I49" s="104">
        <v>21</v>
      </c>
      <c r="J49" s="103">
        <v>96</v>
      </c>
      <c r="K49" s="105">
        <v>118</v>
      </c>
      <c r="L49" s="100">
        <v>18</v>
      </c>
    </row>
    <row r="50" spans="1:12" ht="15" x14ac:dyDescent="0.25">
      <c r="A50" s="24"/>
      <c r="B50" s="17"/>
      <c r="C50" s="8"/>
      <c r="D50" s="18" t="s">
        <v>33</v>
      </c>
      <c r="E50" s="9"/>
      <c r="F50" s="19">
        <f>SUM(F44:F49)</f>
        <v>605</v>
      </c>
      <c r="G50" s="19">
        <f>SUM(G44:G49)</f>
        <v>16.100000000000001</v>
      </c>
      <c r="H50" s="19">
        <f>SUM(H44:H49)</f>
        <v>19.100000000000001</v>
      </c>
      <c r="I50" s="19">
        <f>SUM(I44:I49)</f>
        <v>88.199999999999989</v>
      </c>
      <c r="J50" s="19">
        <f>SUM(J44:J49)</f>
        <v>615.79999999999995</v>
      </c>
      <c r="K50" s="25"/>
      <c r="L50" s="19">
        <f>SUM(L44:L49)</f>
        <v>59.97</v>
      </c>
    </row>
    <row r="51" spans="1:12" ht="15" x14ac:dyDescent="0.25">
      <c r="A51" s="26">
        <f>A44</f>
        <v>1</v>
      </c>
      <c r="B51" s="13">
        <f>B44</f>
        <v>3</v>
      </c>
      <c r="C51" s="10" t="s">
        <v>25</v>
      </c>
      <c r="D51" s="7" t="s">
        <v>26</v>
      </c>
      <c r="E51" s="51" t="s">
        <v>81</v>
      </c>
      <c r="F51" s="54">
        <v>60</v>
      </c>
      <c r="G51" s="54" t="s">
        <v>150</v>
      </c>
      <c r="H51" s="54">
        <v>3.1</v>
      </c>
      <c r="I51" s="55">
        <v>5.7</v>
      </c>
      <c r="J51" s="54" t="s">
        <v>85</v>
      </c>
      <c r="K51" s="96">
        <v>23</v>
      </c>
      <c r="L51" s="76">
        <v>3.85</v>
      </c>
    </row>
    <row r="52" spans="1:12" ht="15" x14ac:dyDescent="0.25">
      <c r="A52" s="23"/>
      <c r="B52" s="15"/>
      <c r="C52" s="11"/>
      <c r="D52" s="7" t="s">
        <v>27</v>
      </c>
      <c r="E52" s="50" t="s">
        <v>82</v>
      </c>
      <c r="F52" s="56">
        <v>250</v>
      </c>
      <c r="G52" s="56">
        <v>2.2999999999999998</v>
      </c>
      <c r="H52" s="56">
        <v>3.9</v>
      </c>
      <c r="I52" s="57">
        <v>13.6</v>
      </c>
      <c r="J52" s="56" t="s">
        <v>86</v>
      </c>
      <c r="K52" s="95">
        <v>45</v>
      </c>
      <c r="L52" s="78">
        <v>12.29</v>
      </c>
    </row>
    <row r="53" spans="1:12" ht="15" x14ac:dyDescent="0.25">
      <c r="A53" s="23"/>
      <c r="B53" s="15"/>
      <c r="C53" s="11"/>
      <c r="D53" s="7" t="s">
        <v>28</v>
      </c>
      <c r="E53" s="50" t="s">
        <v>83</v>
      </c>
      <c r="F53" s="56">
        <v>90</v>
      </c>
      <c r="G53" s="56">
        <v>10.5</v>
      </c>
      <c r="H53" s="56">
        <v>15.5</v>
      </c>
      <c r="I53" s="57">
        <v>10.8</v>
      </c>
      <c r="J53" s="56" t="s">
        <v>87</v>
      </c>
      <c r="K53" s="95">
        <v>202</v>
      </c>
      <c r="L53" s="78">
        <v>44.09</v>
      </c>
    </row>
    <row r="54" spans="1:12" ht="15" x14ac:dyDescent="0.25">
      <c r="A54" s="23"/>
      <c r="B54" s="15"/>
      <c r="C54" s="11"/>
      <c r="D54" s="7" t="s">
        <v>29</v>
      </c>
      <c r="E54" s="50" t="s">
        <v>60</v>
      </c>
      <c r="F54" s="56">
        <v>150</v>
      </c>
      <c r="G54" s="56">
        <v>5.5</v>
      </c>
      <c r="H54" s="56">
        <v>5.3</v>
      </c>
      <c r="I54" s="57">
        <v>35.299999999999997</v>
      </c>
      <c r="J54" s="56" t="s">
        <v>88</v>
      </c>
      <c r="K54" s="95">
        <v>222</v>
      </c>
      <c r="L54" s="78">
        <v>10.78</v>
      </c>
    </row>
    <row r="55" spans="1:12" ht="15" x14ac:dyDescent="0.25">
      <c r="A55" s="23"/>
      <c r="B55" s="15"/>
      <c r="C55" s="11"/>
      <c r="D55" s="7" t="s">
        <v>30</v>
      </c>
      <c r="E55" s="50" t="s">
        <v>84</v>
      </c>
      <c r="F55" s="56">
        <v>200</v>
      </c>
      <c r="G55" s="56" t="s">
        <v>151</v>
      </c>
      <c r="H55" s="56">
        <v>0</v>
      </c>
      <c r="I55" s="57">
        <v>27.9</v>
      </c>
      <c r="J55" s="56" t="s">
        <v>55</v>
      </c>
      <c r="K55" s="95">
        <v>283</v>
      </c>
      <c r="L55" s="78">
        <v>5.85</v>
      </c>
    </row>
    <row r="56" spans="1:12" ht="15" x14ac:dyDescent="0.25">
      <c r="A56" s="23"/>
      <c r="B56" s="15"/>
      <c r="C56" s="11"/>
      <c r="D56" s="7" t="s">
        <v>31</v>
      </c>
      <c r="E56" s="50" t="s">
        <v>41</v>
      </c>
      <c r="F56" s="56">
        <v>20</v>
      </c>
      <c r="G56" s="56">
        <v>2</v>
      </c>
      <c r="H56" s="56" t="s">
        <v>143</v>
      </c>
      <c r="I56" s="57">
        <v>10</v>
      </c>
      <c r="J56" s="56" t="s">
        <v>56</v>
      </c>
      <c r="K56" s="95">
        <v>114</v>
      </c>
      <c r="L56" s="78">
        <v>1.3</v>
      </c>
    </row>
    <row r="57" spans="1:12" ht="15" x14ac:dyDescent="0.25">
      <c r="A57" s="23"/>
      <c r="B57" s="15"/>
      <c r="C57" s="11"/>
      <c r="D57" s="7" t="s">
        <v>32</v>
      </c>
      <c r="E57" s="50" t="s">
        <v>48</v>
      </c>
      <c r="F57" s="56">
        <v>30</v>
      </c>
      <c r="G57" s="56">
        <v>1.5</v>
      </c>
      <c r="H57" s="56" t="s">
        <v>143</v>
      </c>
      <c r="I57" s="57">
        <v>9.9</v>
      </c>
      <c r="J57" s="56" t="s">
        <v>57</v>
      </c>
      <c r="K57" s="95">
        <v>115</v>
      </c>
      <c r="L57" s="78">
        <v>1.89</v>
      </c>
    </row>
    <row r="58" spans="1:12" ht="15" x14ac:dyDescent="0.25">
      <c r="A58" s="23"/>
      <c r="B58" s="15"/>
      <c r="C58" s="11"/>
      <c r="D58" s="6" t="s">
        <v>69</v>
      </c>
      <c r="E58" s="58" t="s">
        <v>68</v>
      </c>
      <c r="F58" s="62">
        <v>30</v>
      </c>
      <c r="G58" s="62" t="s">
        <v>147</v>
      </c>
      <c r="H58" s="62">
        <v>1.2</v>
      </c>
      <c r="I58" s="63">
        <v>2.2000000000000002</v>
      </c>
      <c r="J58" s="56">
        <v>21.5</v>
      </c>
      <c r="K58" s="97">
        <v>463</v>
      </c>
      <c r="L58" s="98">
        <v>2.7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1"/>
      <c r="I59" s="42"/>
      <c r="J59" s="42"/>
      <c r="K59" s="43"/>
      <c r="L59" s="42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830</v>
      </c>
      <c r="G60" s="19">
        <f t="shared" ref="G60" si="18">SUM(G51:G59)</f>
        <v>21.8</v>
      </c>
      <c r="H60" s="19">
        <f t="shared" ref="H60" si="19">SUM(H51:H59)</f>
        <v>29</v>
      </c>
      <c r="I60" s="19">
        <f t="shared" ref="I60" si="20">SUM(I51:I59)</f>
        <v>115.40000000000002</v>
      </c>
      <c r="J60" s="19">
        <f t="shared" ref="J60:L60" si="21">SUM(J51:J59)</f>
        <v>21.5</v>
      </c>
      <c r="K60" s="25"/>
      <c r="L60" s="19">
        <f t="shared" si="21"/>
        <v>82.75</v>
      </c>
    </row>
    <row r="61" spans="1:12" ht="15.75" customHeight="1" thickBot="1" x14ac:dyDescent="0.25">
      <c r="A61" s="29">
        <f>A44</f>
        <v>1</v>
      </c>
      <c r="B61" s="30">
        <f>B44</f>
        <v>3</v>
      </c>
      <c r="C61" s="107" t="s">
        <v>4</v>
      </c>
      <c r="D61" s="108"/>
      <c r="E61" s="31"/>
      <c r="F61" s="32">
        <f>F50+F60</f>
        <v>1435</v>
      </c>
      <c r="G61" s="32">
        <f t="shared" ref="G61" si="22">G50+G60</f>
        <v>37.900000000000006</v>
      </c>
      <c r="H61" s="32">
        <f t="shared" ref="H61" si="23">H50+H60</f>
        <v>48.1</v>
      </c>
      <c r="I61" s="32">
        <f t="shared" ref="I61" si="24">I50+I60</f>
        <v>203.60000000000002</v>
      </c>
      <c r="J61" s="32">
        <f t="shared" ref="J61:L61" si="25">J50+J60</f>
        <v>637.29999999999995</v>
      </c>
      <c r="K61" s="32"/>
      <c r="L61" s="32">
        <f t="shared" si="25"/>
        <v>142.72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49" t="s">
        <v>89</v>
      </c>
      <c r="F62" s="92">
        <v>90</v>
      </c>
      <c r="G62" s="92">
        <v>10.5</v>
      </c>
      <c r="H62" s="92">
        <v>15.5</v>
      </c>
      <c r="I62" s="93">
        <v>10.8</v>
      </c>
      <c r="J62" s="92">
        <v>224.2</v>
      </c>
      <c r="K62" s="94">
        <v>202</v>
      </c>
      <c r="L62" s="84">
        <v>44.09</v>
      </c>
    </row>
    <row r="63" spans="1:12" ht="15" x14ac:dyDescent="0.25">
      <c r="A63" s="23"/>
      <c r="B63" s="15"/>
      <c r="C63" s="11"/>
      <c r="D63" s="7" t="s">
        <v>22</v>
      </c>
      <c r="E63" s="50" t="s">
        <v>40</v>
      </c>
      <c r="F63" s="56">
        <v>200</v>
      </c>
      <c r="G63" s="56">
        <v>0.1</v>
      </c>
      <c r="H63" s="56">
        <v>0</v>
      </c>
      <c r="I63" s="57">
        <v>15.3</v>
      </c>
      <c r="J63" s="56">
        <v>61.6</v>
      </c>
      <c r="K63" s="95">
        <v>294</v>
      </c>
      <c r="L63" s="78">
        <v>4.2</v>
      </c>
    </row>
    <row r="64" spans="1:12" ht="15" x14ac:dyDescent="0.25">
      <c r="A64" s="23"/>
      <c r="B64" s="15"/>
      <c r="C64" s="11"/>
      <c r="D64" s="7" t="s">
        <v>23</v>
      </c>
      <c r="E64" s="50" t="s">
        <v>41</v>
      </c>
      <c r="F64" s="56">
        <v>30</v>
      </c>
      <c r="G64" s="56">
        <v>2.2999999999999998</v>
      </c>
      <c r="H64" s="56">
        <v>0.2</v>
      </c>
      <c r="I64" s="57">
        <v>14.8</v>
      </c>
      <c r="J64" s="56">
        <v>70.5</v>
      </c>
      <c r="K64" s="95">
        <v>114</v>
      </c>
      <c r="L64" s="78">
        <v>1.95</v>
      </c>
    </row>
    <row r="65" spans="1:12" ht="15" x14ac:dyDescent="0.25">
      <c r="A65" s="23"/>
      <c r="B65" s="15"/>
      <c r="C65" s="11"/>
      <c r="D65" s="64" t="s">
        <v>69</v>
      </c>
      <c r="E65" s="50" t="s">
        <v>90</v>
      </c>
      <c r="F65" s="54">
        <v>30</v>
      </c>
      <c r="G65" s="54">
        <v>0.4</v>
      </c>
      <c r="H65" s="54">
        <v>1.2</v>
      </c>
      <c r="I65" s="55">
        <v>2.2000000000000002</v>
      </c>
      <c r="J65" s="54">
        <v>21.5</v>
      </c>
      <c r="K65" s="95">
        <v>463</v>
      </c>
      <c r="L65" s="76">
        <v>2.7</v>
      </c>
    </row>
    <row r="66" spans="1:12" ht="15" x14ac:dyDescent="0.25">
      <c r="A66" s="23"/>
      <c r="B66" s="15"/>
      <c r="C66" s="11"/>
      <c r="D66" s="65" t="s">
        <v>29</v>
      </c>
      <c r="E66" s="50" t="s">
        <v>91</v>
      </c>
      <c r="F66" s="54">
        <v>150</v>
      </c>
      <c r="G66" s="54">
        <v>8.6999999999999993</v>
      </c>
      <c r="H66" s="54">
        <v>5.4</v>
      </c>
      <c r="I66" s="55">
        <v>45</v>
      </c>
      <c r="J66" s="54">
        <v>263.8</v>
      </c>
      <c r="K66" s="95">
        <v>219</v>
      </c>
      <c r="L66" s="76">
        <v>17.350000000000001</v>
      </c>
    </row>
    <row r="67" spans="1:12" ht="15" x14ac:dyDescent="0.25">
      <c r="A67" s="23"/>
      <c r="B67" s="15"/>
      <c r="C67" s="11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SUM(F62:F67)</f>
        <v>500</v>
      </c>
      <c r="G68" s="19">
        <f>SUM(G62:G67)</f>
        <v>22</v>
      </c>
      <c r="H68" s="19">
        <f>SUM(H62:H67)</f>
        <v>22.299999999999997</v>
      </c>
      <c r="I68" s="19">
        <f>SUM(I62:I67)</f>
        <v>88.100000000000009</v>
      </c>
      <c r="J68" s="19">
        <f>SUM(J62:J67)</f>
        <v>641.6</v>
      </c>
      <c r="K68" s="25"/>
      <c r="L68" s="19">
        <f>SUM(L62:L67)</f>
        <v>70.29000000000002</v>
      </c>
    </row>
    <row r="69" spans="1:12" ht="15" x14ac:dyDescent="0.25">
      <c r="A69" s="26">
        <f>A62</f>
        <v>1</v>
      </c>
      <c r="B69" s="13">
        <f>B62</f>
        <v>4</v>
      </c>
      <c r="C69" s="10" t="s">
        <v>25</v>
      </c>
      <c r="D69" s="7" t="s">
        <v>26</v>
      </c>
      <c r="E69" s="51" t="s">
        <v>92</v>
      </c>
      <c r="F69" s="54">
        <v>60</v>
      </c>
      <c r="G69" s="90" t="s">
        <v>70</v>
      </c>
      <c r="H69" s="54" t="s">
        <v>145</v>
      </c>
      <c r="I69" s="55">
        <v>5.0999999999999996</v>
      </c>
      <c r="J69" s="54" t="s">
        <v>97</v>
      </c>
      <c r="K69" s="96">
        <v>9</v>
      </c>
      <c r="L69" s="76">
        <v>4.7699999999999996</v>
      </c>
    </row>
    <row r="70" spans="1:12" ht="15" x14ac:dyDescent="0.25">
      <c r="A70" s="23"/>
      <c r="B70" s="15"/>
      <c r="C70" s="11"/>
      <c r="D70" s="7" t="s">
        <v>27</v>
      </c>
      <c r="E70" s="50" t="s">
        <v>93</v>
      </c>
      <c r="F70" s="56">
        <v>260</v>
      </c>
      <c r="G70" s="56">
        <v>2.1</v>
      </c>
      <c r="H70" s="56">
        <v>6.5</v>
      </c>
      <c r="I70" s="57">
        <v>11.1</v>
      </c>
      <c r="J70" s="56" t="s">
        <v>98</v>
      </c>
      <c r="K70" s="95">
        <v>37</v>
      </c>
      <c r="L70" s="78">
        <v>15.39</v>
      </c>
    </row>
    <row r="71" spans="1:12" ht="15" x14ac:dyDescent="0.25">
      <c r="A71" s="23"/>
      <c r="B71" s="15"/>
      <c r="C71" s="11"/>
      <c r="D71" s="7" t="s">
        <v>28</v>
      </c>
      <c r="E71" s="50" t="s">
        <v>94</v>
      </c>
      <c r="F71" s="56">
        <v>140</v>
      </c>
      <c r="G71" s="56">
        <v>9.4</v>
      </c>
      <c r="H71" s="56">
        <v>2</v>
      </c>
      <c r="I71" s="57">
        <v>6.3</v>
      </c>
      <c r="J71" s="56" t="s">
        <v>99</v>
      </c>
      <c r="K71" s="95">
        <v>172</v>
      </c>
      <c r="L71" s="78">
        <v>27.86</v>
      </c>
    </row>
    <row r="72" spans="1:12" ht="15" x14ac:dyDescent="0.25">
      <c r="A72" s="23"/>
      <c r="B72" s="15"/>
      <c r="C72" s="11"/>
      <c r="D72" s="7" t="s">
        <v>29</v>
      </c>
      <c r="E72" s="50" t="s">
        <v>46</v>
      </c>
      <c r="F72" s="56">
        <v>150</v>
      </c>
      <c r="G72" s="56">
        <v>3.2</v>
      </c>
      <c r="H72" s="56">
        <v>6.1</v>
      </c>
      <c r="I72" s="57">
        <v>23.3</v>
      </c>
      <c r="J72" s="56" t="s">
        <v>54</v>
      </c>
      <c r="K72" s="95">
        <v>241</v>
      </c>
      <c r="L72" s="78">
        <v>17.14</v>
      </c>
    </row>
    <row r="73" spans="1:12" ht="15" x14ac:dyDescent="0.25">
      <c r="A73" s="23"/>
      <c r="B73" s="15"/>
      <c r="C73" s="11"/>
      <c r="D73" s="7" t="s">
        <v>30</v>
      </c>
      <c r="E73" s="50" t="s">
        <v>95</v>
      </c>
      <c r="F73" s="56">
        <v>200</v>
      </c>
      <c r="G73" s="91" t="s">
        <v>96</v>
      </c>
      <c r="H73" s="56">
        <v>0</v>
      </c>
      <c r="I73" s="57">
        <v>30.8</v>
      </c>
      <c r="J73" s="56" t="s">
        <v>100</v>
      </c>
      <c r="K73" s="95">
        <v>277</v>
      </c>
      <c r="L73" s="78">
        <v>5.63</v>
      </c>
    </row>
    <row r="74" spans="1:12" ht="15" x14ac:dyDescent="0.25">
      <c r="A74" s="23"/>
      <c r="B74" s="15"/>
      <c r="C74" s="11"/>
      <c r="D74" s="7" t="s">
        <v>31</v>
      </c>
      <c r="E74" s="50" t="s">
        <v>41</v>
      </c>
      <c r="F74" s="56">
        <v>20</v>
      </c>
      <c r="G74" s="56">
        <v>2</v>
      </c>
      <c r="H74" s="56" t="s">
        <v>143</v>
      </c>
      <c r="I74" s="57">
        <v>10</v>
      </c>
      <c r="J74" s="56">
        <v>47</v>
      </c>
      <c r="K74" s="95">
        <v>114</v>
      </c>
      <c r="L74" s="78">
        <v>1.3</v>
      </c>
    </row>
    <row r="75" spans="1:12" ht="15" x14ac:dyDescent="0.25">
      <c r="A75" s="23"/>
      <c r="B75" s="15"/>
      <c r="C75" s="11"/>
      <c r="D75" s="7" t="s">
        <v>32</v>
      </c>
      <c r="E75" s="50" t="s">
        <v>48</v>
      </c>
      <c r="F75" s="56">
        <v>30</v>
      </c>
      <c r="G75" s="56">
        <v>1.5</v>
      </c>
      <c r="H75" s="56" t="s">
        <v>50</v>
      </c>
      <c r="I75" s="57">
        <v>9.9</v>
      </c>
      <c r="J75" s="56">
        <v>52.2</v>
      </c>
      <c r="K75" s="95">
        <v>115</v>
      </c>
      <c r="L75" s="78">
        <v>1.89</v>
      </c>
    </row>
    <row r="76" spans="1:12" ht="15" x14ac:dyDescent="0.25">
      <c r="A76" s="23"/>
      <c r="B76" s="15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860</v>
      </c>
      <c r="G78" s="19">
        <f t="shared" ref="G78" si="26">SUM(G69:G77)</f>
        <v>18.2</v>
      </c>
      <c r="H78" s="19">
        <f t="shared" ref="H78" si="27">SUM(H69:H77)</f>
        <v>14.6</v>
      </c>
      <c r="I78" s="19">
        <f t="shared" ref="I78" si="28">SUM(I69:I77)</f>
        <v>96.5</v>
      </c>
      <c r="J78" s="19">
        <f t="shared" ref="J78:L78" si="29">SUM(J69:J77)</f>
        <v>99.2</v>
      </c>
      <c r="K78" s="25"/>
      <c r="L78" s="19">
        <f t="shared" si="29"/>
        <v>73.97999999999999</v>
      </c>
    </row>
    <row r="79" spans="1:12" ht="15.75" customHeight="1" thickBot="1" x14ac:dyDescent="0.25">
      <c r="A79" s="29">
        <f>A62</f>
        <v>1</v>
      </c>
      <c r="B79" s="30">
        <f>B62</f>
        <v>4</v>
      </c>
      <c r="C79" s="107" t="s">
        <v>4</v>
      </c>
      <c r="D79" s="108"/>
      <c r="E79" s="31"/>
      <c r="F79" s="32">
        <f>F68+F78</f>
        <v>1360</v>
      </c>
      <c r="G79" s="32">
        <f t="shared" ref="G79" si="30">G68+G78</f>
        <v>40.200000000000003</v>
      </c>
      <c r="H79" s="32">
        <f t="shared" ref="H79" si="31">H68+H78</f>
        <v>36.9</v>
      </c>
      <c r="I79" s="32">
        <f t="shared" ref="I79" si="32">I68+I78</f>
        <v>184.60000000000002</v>
      </c>
      <c r="J79" s="32">
        <f t="shared" ref="J79:L79" si="33">J68+J78</f>
        <v>740.80000000000007</v>
      </c>
      <c r="K79" s="32"/>
      <c r="L79" s="32">
        <f t="shared" si="33"/>
        <v>144.27000000000001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49" t="s">
        <v>101</v>
      </c>
      <c r="F80" s="92">
        <v>40</v>
      </c>
      <c r="G80" s="92">
        <v>5.0999999999999996</v>
      </c>
      <c r="H80" s="92">
        <v>4.5999999999999996</v>
      </c>
      <c r="I80" s="93">
        <v>0.3</v>
      </c>
      <c r="J80" s="92">
        <v>62.8</v>
      </c>
      <c r="K80" s="94">
        <v>139</v>
      </c>
      <c r="L80" s="84">
        <v>10</v>
      </c>
    </row>
    <row r="81" spans="1:12" ht="15" x14ac:dyDescent="0.25">
      <c r="A81" s="23"/>
      <c r="B81" s="15"/>
      <c r="C81" s="11"/>
      <c r="D81" s="7" t="s">
        <v>22</v>
      </c>
      <c r="E81" s="50" t="s">
        <v>77</v>
      </c>
      <c r="F81" s="56">
        <v>200</v>
      </c>
      <c r="G81" s="56">
        <v>2.8</v>
      </c>
      <c r="H81" s="56">
        <v>3.2</v>
      </c>
      <c r="I81" s="57">
        <v>19.7</v>
      </c>
      <c r="J81" s="56">
        <v>118.6</v>
      </c>
      <c r="K81" s="95">
        <v>286</v>
      </c>
      <c r="L81" s="78">
        <v>11.21</v>
      </c>
    </row>
    <row r="82" spans="1:12" ht="15" x14ac:dyDescent="0.25">
      <c r="A82" s="23"/>
      <c r="B82" s="15"/>
      <c r="C82" s="11"/>
      <c r="D82" s="7" t="s">
        <v>23</v>
      </c>
      <c r="E82" s="50" t="s">
        <v>41</v>
      </c>
      <c r="F82" s="56">
        <v>30</v>
      </c>
      <c r="G82" s="56">
        <v>2.2999999999999998</v>
      </c>
      <c r="H82" s="56">
        <v>0.2</v>
      </c>
      <c r="I82" s="57">
        <v>14.8</v>
      </c>
      <c r="J82" s="56">
        <v>70.5</v>
      </c>
      <c r="K82" s="95">
        <v>114</v>
      </c>
      <c r="L82" s="78">
        <v>1.95</v>
      </c>
    </row>
    <row r="83" spans="1:12" ht="15" x14ac:dyDescent="0.25">
      <c r="A83" s="23"/>
      <c r="B83" s="15"/>
      <c r="C83" s="11"/>
      <c r="D83" s="64" t="s">
        <v>62</v>
      </c>
      <c r="E83" s="58" t="s">
        <v>61</v>
      </c>
      <c r="F83" s="62">
        <v>10</v>
      </c>
      <c r="G83" s="62">
        <v>0.1</v>
      </c>
      <c r="H83" s="62">
        <v>7.2</v>
      </c>
      <c r="I83" s="63">
        <v>0.1</v>
      </c>
      <c r="J83" s="62">
        <v>66</v>
      </c>
      <c r="K83" s="95">
        <v>365</v>
      </c>
      <c r="L83" s="98">
        <v>9.5</v>
      </c>
    </row>
    <row r="84" spans="1:12" ht="15.75" thickBot="1" x14ac:dyDescent="0.3">
      <c r="A84" s="23"/>
      <c r="B84" s="15"/>
      <c r="C84" s="11"/>
      <c r="D84" s="65" t="s">
        <v>21</v>
      </c>
      <c r="E84" s="61" t="s">
        <v>153</v>
      </c>
      <c r="F84" s="103">
        <v>150.30000000000001</v>
      </c>
      <c r="G84" s="103">
        <v>15.5</v>
      </c>
      <c r="H84" s="103">
        <v>14</v>
      </c>
      <c r="I84" s="104">
        <v>64.599999999999994</v>
      </c>
      <c r="J84" s="103">
        <v>448</v>
      </c>
      <c r="K84" s="96">
        <v>150</v>
      </c>
      <c r="L84" s="100">
        <v>45.22</v>
      </c>
    </row>
    <row r="85" spans="1:12" ht="15" x14ac:dyDescent="0.25">
      <c r="A85" s="23"/>
      <c r="B85" s="15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4"/>
      <c r="B86" s="17"/>
      <c r="C86" s="8"/>
      <c r="D86" s="18" t="s">
        <v>33</v>
      </c>
      <c r="E86" s="9"/>
      <c r="F86" s="19">
        <f>SUM(F80:F85)</f>
        <v>430.3</v>
      </c>
      <c r="G86" s="19">
        <f>SUM(G80:G85)</f>
        <v>25.799999999999997</v>
      </c>
      <c r="H86" s="19">
        <f>SUM(H80:H85)</f>
        <v>29.2</v>
      </c>
      <c r="I86" s="19">
        <f>SUM(I80:I85)</f>
        <v>99.5</v>
      </c>
      <c r="J86" s="19">
        <f>SUM(J80:J85)</f>
        <v>765.9</v>
      </c>
      <c r="K86" s="25"/>
      <c r="L86" s="19">
        <f>SUM(L80:L85)</f>
        <v>77.88</v>
      </c>
    </row>
    <row r="87" spans="1:12" ht="15" x14ac:dyDescent="0.25">
      <c r="A87" s="26">
        <f>A80</f>
        <v>1</v>
      </c>
      <c r="B87" s="13">
        <f>B80</f>
        <v>5</v>
      </c>
      <c r="C87" s="10" t="s">
        <v>25</v>
      </c>
      <c r="D87" s="7" t="s">
        <v>26</v>
      </c>
      <c r="E87" s="51" t="s">
        <v>63</v>
      </c>
      <c r="F87" s="54">
        <v>60</v>
      </c>
      <c r="G87" s="54">
        <v>0.5</v>
      </c>
      <c r="H87" s="54">
        <v>3</v>
      </c>
      <c r="I87" s="55">
        <v>3.2</v>
      </c>
      <c r="J87" s="54" t="s">
        <v>71</v>
      </c>
      <c r="K87" s="96">
        <v>4</v>
      </c>
      <c r="L87" s="76">
        <v>5.37</v>
      </c>
    </row>
    <row r="88" spans="1:12" ht="15" x14ac:dyDescent="0.25">
      <c r="A88" s="23"/>
      <c r="B88" s="15"/>
      <c r="C88" s="11"/>
      <c r="D88" s="7" t="s">
        <v>27</v>
      </c>
      <c r="E88" s="50" t="s">
        <v>102</v>
      </c>
      <c r="F88" s="56">
        <v>250</v>
      </c>
      <c r="G88" s="56">
        <v>2.8</v>
      </c>
      <c r="H88" s="56">
        <v>2.9</v>
      </c>
      <c r="I88" s="57">
        <v>21.8</v>
      </c>
      <c r="J88" s="56" t="s">
        <v>103</v>
      </c>
      <c r="K88" s="95">
        <v>47</v>
      </c>
      <c r="L88" s="78">
        <v>11.72</v>
      </c>
    </row>
    <row r="89" spans="1:12" ht="15" x14ac:dyDescent="0.25">
      <c r="A89" s="23"/>
      <c r="B89" s="15"/>
      <c r="C89" s="11"/>
      <c r="D89" s="7" t="s">
        <v>28</v>
      </c>
      <c r="E89" s="50" t="s">
        <v>39</v>
      </c>
      <c r="F89" s="56">
        <v>90</v>
      </c>
      <c r="G89" s="56">
        <v>11.5</v>
      </c>
      <c r="H89" s="56">
        <v>13.4</v>
      </c>
      <c r="I89" s="57">
        <v>9.6</v>
      </c>
      <c r="J89" s="56" t="s">
        <v>73</v>
      </c>
      <c r="K89" s="95">
        <v>189</v>
      </c>
      <c r="L89" s="78">
        <v>49.6</v>
      </c>
    </row>
    <row r="90" spans="1:12" ht="15" x14ac:dyDescent="0.25">
      <c r="A90" s="23"/>
      <c r="B90" s="15"/>
      <c r="C90" s="11"/>
      <c r="D90" s="7" t="s">
        <v>29</v>
      </c>
      <c r="E90" s="50" t="s">
        <v>91</v>
      </c>
      <c r="F90" s="56">
        <v>150</v>
      </c>
      <c r="G90" s="56">
        <v>8.6999999999999993</v>
      </c>
      <c r="H90" s="56">
        <v>5.4</v>
      </c>
      <c r="I90" s="57">
        <v>45</v>
      </c>
      <c r="J90" s="56" t="s">
        <v>104</v>
      </c>
      <c r="K90" s="95">
        <v>219</v>
      </c>
      <c r="L90" s="78">
        <v>17.350000000000001</v>
      </c>
    </row>
    <row r="91" spans="1:12" ht="15" x14ac:dyDescent="0.25">
      <c r="A91" s="23"/>
      <c r="B91" s="15"/>
      <c r="C91" s="11"/>
      <c r="D91" s="7" t="s">
        <v>30</v>
      </c>
      <c r="E91" s="50" t="s">
        <v>67</v>
      </c>
      <c r="F91" s="56">
        <v>200</v>
      </c>
      <c r="G91" s="56">
        <v>0.5</v>
      </c>
      <c r="H91" s="56" t="s">
        <v>146</v>
      </c>
      <c r="I91" s="57">
        <v>23.1</v>
      </c>
      <c r="J91" s="56" t="s">
        <v>75</v>
      </c>
      <c r="K91" s="95">
        <v>282</v>
      </c>
      <c r="L91" s="78">
        <v>6.68</v>
      </c>
    </row>
    <row r="92" spans="1:12" ht="15" x14ac:dyDescent="0.25">
      <c r="A92" s="23"/>
      <c r="B92" s="15"/>
      <c r="C92" s="11"/>
      <c r="D92" s="7" t="s">
        <v>31</v>
      </c>
      <c r="E92" s="50" t="s">
        <v>41</v>
      </c>
      <c r="F92" s="56">
        <v>20</v>
      </c>
      <c r="G92" s="56">
        <v>2</v>
      </c>
      <c r="H92" s="56" t="s">
        <v>147</v>
      </c>
      <c r="I92" s="57">
        <v>10</v>
      </c>
      <c r="J92" s="56" t="s">
        <v>56</v>
      </c>
      <c r="K92" s="95">
        <v>114</v>
      </c>
      <c r="L92" s="78">
        <v>1.3</v>
      </c>
    </row>
    <row r="93" spans="1:12" ht="15" x14ac:dyDescent="0.25">
      <c r="A93" s="23"/>
      <c r="B93" s="15"/>
      <c r="C93" s="11"/>
      <c r="D93" s="7" t="s">
        <v>32</v>
      </c>
      <c r="E93" s="50" t="s">
        <v>48</v>
      </c>
      <c r="F93" s="56">
        <v>30</v>
      </c>
      <c r="G93" s="56">
        <v>1.5</v>
      </c>
      <c r="H93" s="56" t="s">
        <v>147</v>
      </c>
      <c r="I93" s="57">
        <v>9.9</v>
      </c>
      <c r="J93" s="56" t="s">
        <v>57</v>
      </c>
      <c r="K93" s="95">
        <v>115</v>
      </c>
      <c r="L93" s="78">
        <v>1.89</v>
      </c>
    </row>
    <row r="94" spans="1:12" ht="15" x14ac:dyDescent="0.25">
      <c r="A94" s="23"/>
      <c r="B94" s="15"/>
      <c r="C94" s="11"/>
      <c r="D94" s="65" t="s">
        <v>69</v>
      </c>
      <c r="E94" s="58" t="s">
        <v>68</v>
      </c>
      <c r="F94" s="62">
        <v>20</v>
      </c>
      <c r="G94" s="62" t="s">
        <v>70</v>
      </c>
      <c r="H94" s="62">
        <v>1.2</v>
      </c>
      <c r="I94" s="63">
        <v>2.2000000000000002</v>
      </c>
      <c r="J94" s="56">
        <v>21.5</v>
      </c>
      <c r="K94" s="97">
        <v>463</v>
      </c>
      <c r="L94" s="98">
        <v>2.7</v>
      </c>
    </row>
    <row r="95" spans="1:12" ht="15" x14ac:dyDescent="0.25">
      <c r="A95" s="23"/>
      <c r="B95" s="15"/>
      <c r="C95" s="11"/>
      <c r="D95" s="6"/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SUM(F87:F95)</f>
        <v>820</v>
      </c>
      <c r="G96" s="19">
        <f t="shared" ref="G96" si="34">SUM(G87:G95)</f>
        <v>27.5</v>
      </c>
      <c r="H96" s="19">
        <f t="shared" ref="H96" si="35">SUM(H87:H95)</f>
        <v>25.900000000000002</v>
      </c>
      <c r="I96" s="19">
        <f t="shared" ref="I96" si="36">SUM(I87:I95)</f>
        <v>124.8</v>
      </c>
      <c r="J96" s="19">
        <f t="shared" ref="J96:L96" si="37">SUM(J87:J95)</f>
        <v>21.5</v>
      </c>
      <c r="K96" s="25"/>
      <c r="L96" s="19">
        <f t="shared" si="37"/>
        <v>96.61</v>
      </c>
    </row>
    <row r="97" spans="1:12" ht="15.75" customHeight="1" thickBot="1" x14ac:dyDescent="0.25">
      <c r="A97" s="29">
        <f>A80</f>
        <v>1</v>
      </c>
      <c r="B97" s="30">
        <f>B80</f>
        <v>5</v>
      </c>
      <c r="C97" s="107" t="s">
        <v>4</v>
      </c>
      <c r="D97" s="108"/>
      <c r="E97" s="31"/>
      <c r="F97" s="32">
        <f>F86+F96</f>
        <v>1250.3</v>
      </c>
      <c r="G97" s="32">
        <f t="shared" ref="G97" si="38">G86+G96</f>
        <v>53.3</v>
      </c>
      <c r="H97" s="32">
        <f t="shared" ref="H97" si="39">H86+H96</f>
        <v>55.1</v>
      </c>
      <c r="I97" s="32">
        <f t="shared" ref="I97" si="40">I86+I96</f>
        <v>224.3</v>
      </c>
      <c r="J97" s="32">
        <f t="shared" ref="J97:L97" si="41">J86+J96</f>
        <v>787.4</v>
      </c>
      <c r="K97" s="32"/>
      <c r="L97" s="32">
        <f t="shared" si="41"/>
        <v>174.49</v>
      </c>
    </row>
    <row r="98" spans="1:12" ht="15" x14ac:dyDescent="0.25">
      <c r="A98" s="20">
        <v>2</v>
      </c>
      <c r="B98" s="21">
        <v>6</v>
      </c>
      <c r="C98" s="22" t="s">
        <v>20</v>
      </c>
      <c r="D98" s="5" t="s">
        <v>21</v>
      </c>
      <c r="E98" s="68" t="s">
        <v>106</v>
      </c>
      <c r="F98" s="84">
        <v>205</v>
      </c>
      <c r="G98" s="84">
        <v>6</v>
      </c>
      <c r="H98" s="84">
        <v>7.3</v>
      </c>
      <c r="I98" s="85">
        <v>34.299999999999997</v>
      </c>
      <c r="J98" s="84">
        <v>227.2</v>
      </c>
      <c r="K98" s="84">
        <v>112</v>
      </c>
      <c r="L98" s="84">
        <v>16.38</v>
      </c>
    </row>
    <row r="99" spans="1:12" ht="15" x14ac:dyDescent="0.25">
      <c r="A99" s="23"/>
      <c r="B99" s="15"/>
      <c r="C99" s="11"/>
      <c r="D99" s="6"/>
      <c r="E99" s="50" t="s">
        <v>107</v>
      </c>
      <c r="F99" s="78" t="s">
        <v>108</v>
      </c>
      <c r="G99" s="66">
        <v>5.0999999999999996</v>
      </c>
      <c r="H99" s="66">
        <v>4.5999999999999996</v>
      </c>
      <c r="I99" s="66">
        <v>0.3</v>
      </c>
      <c r="J99" s="66">
        <v>62.8</v>
      </c>
      <c r="K99" s="67">
        <v>139</v>
      </c>
      <c r="L99" s="66">
        <v>10</v>
      </c>
    </row>
    <row r="100" spans="1:12" ht="15" x14ac:dyDescent="0.25">
      <c r="A100" s="23"/>
      <c r="B100" s="15"/>
      <c r="C100" s="11"/>
      <c r="D100" s="7" t="s">
        <v>22</v>
      </c>
      <c r="E100" s="50" t="s">
        <v>109</v>
      </c>
      <c r="F100" s="78">
        <v>200</v>
      </c>
      <c r="G100" s="78">
        <v>2.8</v>
      </c>
      <c r="H100" s="78">
        <v>3.2</v>
      </c>
      <c r="I100" s="79">
        <v>19.7</v>
      </c>
      <c r="J100" s="78" t="s">
        <v>110</v>
      </c>
      <c r="K100" s="78">
        <v>286</v>
      </c>
      <c r="L100" s="78">
        <v>11.21</v>
      </c>
    </row>
    <row r="101" spans="1:12" ht="15" x14ac:dyDescent="0.25">
      <c r="A101" s="23"/>
      <c r="B101" s="15"/>
      <c r="C101" s="11"/>
      <c r="D101" s="7" t="s">
        <v>23</v>
      </c>
      <c r="E101" s="50" t="s">
        <v>111</v>
      </c>
      <c r="F101" s="78">
        <v>30</v>
      </c>
      <c r="G101" s="78">
        <v>2.2999999999999998</v>
      </c>
      <c r="H101" s="78">
        <v>0.2</v>
      </c>
      <c r="I101" s="79">
        <v>14.8</v>
      </c>
      <c r="J101" s="78">
        <v>70.5</v>
      </c>
      <c r="K101" s="78">
        <v>114</v>
      </c>
      <c r="L101" s="78">
        <v>1.95</v>
      </c>
    </row>
    <row r="102" spans="1:12" ht="15" x14ac:dyDescent="0.25">
      <c r="A102" s="23"/>
      <c r="B102" s="15"/>
      <c r="C102" s="11"/>
      <c r="D102" s="7" t="s">
        <v>24</v>
      </c>
      <c r="E102" s="51" t="s">
        <v>112</v>
      </c>
      <c r="F102" s="76">
        <v>150</v>
      </c>
      <c r="G102" s="76">
        <v>0.4</v>
      </c>
      <c r="H102" s="76">
        <v>0.4</v>
      </c>
      <c r="I102" s="77">
        <v>14.7</v>
      </c>
      <c r="J102" s="76">
        <v>47</v>
      </c>
      <c r="K102" s="76">
        <v>118</v>
      </c>
      <c r="L102" s="76">
        <v>17.25</v>
      </c>
    </row>
    <row r="103" spans="1:12" ht="15" x14ac:dyDescent="0.25">
      <c r="A103" s="23"/>
      <c r="B103" s="15"/>
      <c r="C103" s="11"/>
      <c r="D103" s="6"/>
      <c r="E103" s="41" t="s">
        <v>78</v>
      </c>
      <c r="F103" s="66">
        <v>15</v>
      </c>
      <c r="G103" s="66">
        <v>3.5</v>
      </c>
      <c r="H103" s="66">
        <v>4.4000000000000004</v>
      </c>
      <c r="I103" s="66">
        <v>0</v>
      </c>
      <c r="J103" s="66">
        <v>54.6</v>
      </c>
      <c r="K103" s="67">
        <v>366</v>
      </c>
      <c r="L103" s="66">
        <v>1.35</v>
      </c>
    </row>
    <row r="104" spans="1:12" ht="15" x14ac:dyDescent="0.25">
      <c r="A104" s="23"/>
      <c r="B104" s="15"/>
      <c r="C104" s="11"/>
      <c r="D104" s="6"/>
      <c r="E104" s="41"/>
      <c r="F104" s="66"/>
      <c r="G104" s="66"/>
      <c r="H104" s="66"/>
      <c r="I104" s="66"/>
      <c r="J104" s="66"/>
      <c r="K104" s="67"/>
      <c r="L104" s="66"/>
    </row>
    <row r="105" spans="1:12" ht="15" x14ac:dyDescent="0.25">
      <c r="A105" s="24"/>
      <c r="B105" s="17"/>
      <c r="C105" s="8"/>
      <c r="D105" s="18" t="s">
        <v>33</v>
      </c>
      <c r="E105" s="9"/>
      <c r="F105" s="72">
        <f>SUM(F98:F104)</f>
        <v>600</v>
      </c>
      <c r="G105" s="72">
        <f>SUM(G98:G104)</f>
        <v>20.099999999999998</v>
      </c>
      <c r="H105" s="72">
        <f t="shared" ref="H105:L105" si="42">SUM(H98:H104)</f>
        <v>20.099999999999998</v>
      </c>
      <c r="I105" s="72">
        <f t="shared" si="42"/>
        <v>83.8</v>
      </c>
      <c r="J105" s="72">
        <f t="shared" si="42"/>
        <v>462.1</v>
      </c>
      <c r="K105" s="72"/>
      <c r="L105" s="72">
        <f t="shared" si="42"/>
        <v>58.140000000000008</v>
      </c>
    </row>
    <row r="106" spans="1:12" ht="15" x14ac:dyDescent="0.25">
      <c r="A106" s="26">
        <f>A98</f>
        <v>2</v>
      </c>
      <c r="B106" s="13">
        <f>B98</f>
        <v>6</v>
      </c>
      <c r="C106" s="10" t="s">
        <v>25</v>
      </c>
      <c r="D106" s="7" t="s">
        <v>26</v>
      </c>
      <c r="E106" s="51" t="s">
        <v>124</v>
      </c>
      <c r="F106" s="76">
        <v>60</v>
      </c>
      <c r="G106" s="76">
        <v>0.9</v>
      </c>
      <c r="H106" s="76">
        <v>3.1</v>
      </c>
      <c r="I106" s="77">
        <v>5.7</v>
      </c>
      <c r="J106" s="76">
        <v>45.2</v>
      </c>
      <c r="K106" s="76">
        <v>23</v>
      </c>
      <c r="L106" s="76">
        <v>3.85</v>
      </c>
    </row>
    <row r="107" spans="1:12" ht="15" x14ac:dyDescent="0.25">
      <c r="A107" s="23"/>
      <c r="B107" s="15"/>
      <c r="C107" s="11"/>
      <c r="D107" s="7" t="s">
        <v>27</v>
      </c>
      <c r="E107" s="86" t="s">
        <v>125</v>
      </c>
      <c r="F107" s="78">
        <v>250</v>
      </c>
      <c r="G107" s="78">
        <v>2.5</v>
      </c>
      <c r="H107" s="78">
        <v>4.9000000000000004</v>
      </c>
      <c r="I107" s="79">
        <v>13.9</v>
      </c>
      <c r="J107" s="87">
        <v>109.4</v>
      </c>
      <c r="K107" s="78">
        <v>56</v>
      </c>
      <c r="L107" s="78">
        <v>8.16</v>
      </c>
    </row>
    <row r="108" spans="1:12" ht="15" x14ac:dyDescent="0.25">
      <c r="A108" s="23"/>
      <c r="B108" s="15"/>
      <c r="C108" s="11"/>
      <c r="D108" s="7" t="s">
        <v>28</v>
      </c>
      <c r="E108" s="86" t="s">
        <v>126</v>
      </c>
      <c r="F108" s="78">
        <v>120</v>
      </c>
      <c r="G108" s="78">
        <v>24.5</v>
      </c>
      <c r="H108" s="78">
        <v>31.6</v>
      </c>
      <c r="I108" s="79">
        <v>5.4</v>
      </c>
      <c r="J108" s="78">
        <v>534.29999999999995</v>
      </c>
      <c r="K108" s="78">
        <v>210</v>
      </c>
      <c r="L108" s="78">
        <v>84.02</v>
      </c>
    </row>
    <row r="109" spans="1:12" ht="15" x14ac:dyDescent="0.25">
      <c r="A109" s="23"/>
      <c r="B109" s="15"/>
      <c r="C109" s="11"/>
      <c r="D109" s="7" t="s">
        <v>29</v>
      </c>
      <c r="E109" s="86" t="s">
        <v>127</v>
      </c>
      <c r="F109" s="78">
        <v>150</v>
      </c>
      <c r="G109" s="78">
        <v>5.5</v>
      </c>
      <c r="H109" s="78">
        <v>5.3</v>
      </c>
      <c r="I109" s="79">
        <v>35.299999999999997</v>
      </c>
      <c r="J109" s="78">
        <v>211.1</v>
      </c>
      <c r="K109" s="78">
        <v>227</v>
      </c>
      <c r="L109" s="78">
        <v>12.21</v>
      </c>
    </row>
    <row r="110" spans="1:12" ht="15" x14ac:dyDescent="0.25">
      <c r="A110" s="23"/>
      <c r="B110" s="15"/>
      <c r="C110" s="11"/>
      <c r="D110" s="7" t="s">
        <v>30</v>
      </c>
      <c r="E110" s="86" t="s">
        <v>128</v>
      </c>
      <c r="F110" s="78">
        <v>200</v>
      </c>
      <c r="G110" s="78">
        <v>0.6</v>
      </c>
      <c r="H110" s="78">
        <v>0</v>
      </c>
      <c r="I110" s="79">
        <v>27.9</v>
      </c>
      <c r="J110" s="78">
        <v>113.8</v>
      </c>
      <c r="K110" s="78">
        <v>283</v>
      </c>
      <c r="L110" s="78">
        <v>5.85</v>
      </c>
    </row>
    <row r="111" spans="1:12" ht="15" x14ac:dyDescent="0.25">
      <c r="A111" s="23">
        <v>10</v>
      </c>
      <c r="B111" s="15"/>
      <c r="C111" s="11"/>
      <c r="D111" s="7" t="s">
        <v>31</v>
      </c>
      <c r="E111" s="86" t="s">
        <v>111</v>
      </c>
      <c r="F111" s="78">
        <v>20</v>
      </c>
      <c r="G111" s="78">
        <v>2.2999999999999998</v>
      </c>
      <c r="H111" s="78">
        <v>0.2</v>
      </c>
      <c r="I111" s="79">
        <v>10</v>
      </c>
      <c r="J111" s="78">
        <v>47</v>
      </c>
      <c r="K111" s="78">
        <v>114</v>
      </c>
      <c r="L111" s="78">
        <v>1.3</v>
      </c>
    </row>
    <row r="112" spans="1:12" ht="15" x14ac:dyDescent="0.25">
      <c r="A112" s="23"/>
      <c r="B112" s="15"/>
      <c r="C112" s="11"/>
      <c r="D112" s="7" t="s">
        <v>32</v>
      </c>
      <c r="E112" s="86" t="s">
        <v>129</v>
      </c>
      <c r="F112" s="78">
        <v>30</v>
      </c>
      <c r="G112" s="78">
        <v>2</v>
      </c>
      <c r="H112" s="78">
        <v>0.4</v>
      </c>
      <c r="I112" s="79">
        <v>10</v>
      </c>
      <c r="J112" s="78">
        <v>52</v>
      </c>
      <c r="K112" s="78">
        <v>115</v>
      </c>
      <c r="L112" s="78">
        <v>1.89</v>
      </c>
    </row>
    <row r="113" spans="1:12" ht="15" x14ac:dyDescent="0.25">
      <c r="A113" s="23"/>
      <c r="B113" s="15"/>
      <c r="C113" s="11"/>
      <c r="D113" s="6"/>
      <c r="E113" s="41"/>
      <c r="F113" s="66"/>
      <c r="G113" s="66"/>
      <c r="H113" s="66"/>
      <c r="I113" s="66"/>
      <c r="J113" s="66"/>
      <c r="K113" s="67"/>
      <c r="L113" s="66"/>
    </row>
    <row r="114" spans="1:12" ht="15" x14ac:dyDescent="0.25">
      <c r="A114" s="23"/>
      <c r="B114" s="15"/>
      <c r="C114" s="11"/>
      <c r="D114" s="6"/>
      <c r="E114" s="41"/>
      <c r="F114" s="66"/>
      <c r="G114" s="66"/>
      <c r="H114" s="66"/>
      <c r="I114" s="66"/>
      <c r="J114" s="66"/>
      <c r="K114" s="67"/>
      <c r="L114" s="66"/>
    </row>
    <row r="115" spans="1:12" ht="15" x14ac:dyDescent="0.25">
      <c r="A115" s="24"/>
      <c r="B115" s="17"/>
      <c r="C115" s="8"/>
      <c r="D115" s="18" t="s">
        <v>33</v>
      </c>
      <c r="E115" s="9"/>
      <c r="F115" s="72">
        <f>SUM(F106:F114)</f>
        <v>830</v>
      </c>
      <c r="G115" s="72">
        <f t="shared" ref="G115:L115" si="43">SUM(G106:G114)</f>
        <v>38.299999999999997</v>
      </c>
      <c r="H115" s="72">
        <f t="shared" si="43"/>
        <v>45.5</v>
      </c>
      <c r="I115" s="72">
        <f t="shared" si="43"/>
        <v>108.19999999999999</v>
      </c>
      <c r="J115" s="72">
        <f t="shared" si="43"/>
        <v>1112.8</v>
      </c>
      <c r="K115" s="72"/>
      <c r="L115" s="72">
        <f t="shared" si="43"/>
        <v>117.28</v>
      </c>
    </row>
    <row r="116" spans="1:12" ht="15.75" thickBot="1" x14ac:dyDescent="0.25">
      <c r="A116" s="29">
        <f>A98</f>
        <v>2</v>
      </c>
      <c r="B116" s="30">
        <f>B98</f>
        <v>6</v>
      </c>
      <c r="C116" s="107" t="s">
        <v>4</v>
      </c>
      <c r="D116" s="108"/>
      <c r="E116" s="31"/>
      <c r="F116" s="75">
        <f>F105+F115</f>
        <v>1430</v>
      </c>
      <c r="G116" s="75">
        <f t="shared" ref="G116:L116" si="44">G105+G115</f>
        <v>58.399999999999991</v>
      </c>
      <c r="H116" s="75">
        <f t="shared" si="44"/>
        <v>65.599999999999994</v>
      </c>
      <c r="I116" s="75">
        <f t="shared" si="44"/>
        <v>192</v>
      </c>
      <c r="J116" s="75">
        <f t="shared" si="44"/>
        <v>1574.9</v>
      </c>
      <c r="K116" s="75"/>
      <c r="L116" s="75">
        <f t="shared" si="44"/>
        <v>175.42000000000002</v>
      </c>
    </row>
    <row r="117" spans="1:12" ht="15" x14ac:dyDescent="0.25">
      <c r="A117" s="14">
        <v>2</v>
      </c>
      <c r="B117" s="15">
        <v>7</v>
      </c>
      <c r="C117" s="22" t="s">
        <v>20</v>
      </c>
      <c r="D117" s="5" t="s">
        <v>21</v>
      </c>
      <c r="E117" s="49" t="s">
        <v>113</v>
      </c>
      <c r="F117" s="84">
        <v>90</v>
      </c>
      <c r="G117" s="84">
        <v>12.5</v>
      </c>
      <c r="H117" s="84">
        <v>14.2</v>
      </c>
      <c r="I117" s="85">
        <v>8.6</v>
      </c>
      <c r="J117" s="84">
        <v>212.7</v>
      </c>
      <c r="K117" s="69">
        <v>209</v>
      </c>
      <c r="L117" s="70">
        <v>40.24</v>
      </c>
    </row>
    <row r="118" spans="1:12" ht="15" x14ac:dyDescent="0.25">
      <c r="A118" s="14"/>
      <c r="B118" s="15"/>
      <c r="C118" s="11"/>
      <c r="D118" s="6"/>
      <c r="E118" s="41" t="s">
        <v>114</v>
      </c>
      <c r="F118" s="66">
        <v>150</v>
      </c>
      <c r="G118" s="66">
        <v>3.9</v>
      </c>
      <c r="H118" s="66">
        <v>5.0999999999999996</v>
      </c>
      <c r="I118" s="66">
        <v>40.299999999999997</v>
      </c>
      <c r="J118" s="66">
        <v>225.2</v>
      </c>
      <c r="K118" s="67">
        <v>224</v>
      </c>
      <c r="L118" s="66">
        <v>13.4</v>
      </c>
    </row>
    <row r="119" spans="1:12" ht="15" x14ac:dyDescent="0.25">
      <c r="A119" s="14"/>
      <c r="B119" s="15"/>
      <c r="C119" s="11"/>
      <c r="D119" s="7" t="s">
        <v>22</v>
      </c>
      <c r="E119" s="80" t="s">
        <v>115</v>
      </c>
      <c r="F119" s="78">
        <v>207</v>
      </c>
      <c r="G119" s="78">
        <v>0.1</v>
      </c>
      <c r="H119" s="78">
        <v>0</v>
      </c>
      <c r="I119" s="79">
        <v>15.3</v>
      </c>
      <c r="J119" s="78">
        <v>61.6</v>
      </c>
      <c r="K119" s="78">
        <v>294</v>
      </c>
      <c r="L119" s="78">
        <v>4.2</v>
      </c>
    </row>
    <row r="120" spans="1:12" ht="15" x14ac:dyDescent="0.25">
      <c r="A120" s="14"/>
      <c r="B120" s="15"/>
      <c r="C120" s="11"/>
      <c r="D120" s="7" t="s">
        <v>23</v>
      </c>
      <c r="E120" s="80" t="s">
        <v>111</v>
      </c>
      <c r="F120" s="78">
        <v>30</v>
      </c>
      <c r="G120" s="78">
        <v>2.2999999999999998</v>
      </c>
      <c r="H120" s="78">
        <v>0.2</v>
      </c>
      <c r="I120" s="79">
        <v>14.8</v>
      </c>
      <c r="J120" s="78">
        <v>70.5</v>
      </c>
      <c r="K120" s="78">
        <v>114</v>
      </c>
      <c r="L120" s="78">
        <v>1.95</v>
      </c>
    </row>
    <row r="121" spans="1:12" ht="15" x14ac:dyDescent="0.25">
      <c r="A121" s="14"/>
      <c r="B121" s="15"/>
      <c r="C121" s="11"/>
      <c r="D121" s="7"/>
      <c r="E121" s="51"/>
      <c r="F121" s="76"/>
      <c r="G121" s="76"/>
      <c r="H121" s="76"/>
      <c r="I121" s="77"/>
      <c r="J121" s="76"/>
      <c r="K121" s="76"/>
      <c r="L121" s="76"/>
    </row>
    <row r="122" spans="1:12" ht="15" x14ac:dyDescent="0.25">
      <c r="A122" s="14"/>
      <c r="B122" s="15"/>
      <c r="C122" s="11"/>
      <c r="D122" s="6"/>
      <c r="E122" s="58"/>
      <c r="F122" s="60"/>
      <c r="G122" s="60"/>
      <c r="H122" s="60"/>
      <c r="I122" s="71"/>
      <c r="J122" s="60"/>
      <c r="K122" s="52"/>
      <c r="L122" s="60"/>
    </row>
    <row r="123" spans="1:12" ht="15" x14ac:dyDescent="0.25">
      <c r="A123" s="14"/>
      <c r="B123" s="15"/>
      <c r="C123" s="11"/>
      <c r="D123" s="6"/>
      <c r="E123" s="41"/>
      <c r="F123" s="66"/>
      <c r="G123" s="66"/>
      <c r="H123" s="66"/>
      <c r="I123" s="66"/>
      <c r="J123" s="66"/>
      <c r="K123" s="67"/>
      <c r="L123" s="66"/>
    </row>
    <row r="124" spans="1:12" ht="15" x14ac:dyDescent="0.25">
      <c r="A124" s="16"/>
      <c r="B124" s="17"/>
      <c r="C124" s="8"/>
      <c r="D124" s="18" t="s">
        <v>33</v>
      </c>
      <c r="E124" s="9"/>
      <c r="F124" s="72">
        <f>SUM(F117:F123)</f>
        <v>477</v>
      </c>
      <c r="G124" s="72">
        <f t="shared" ref="G124:L124" si="45">SUM(G117:G123)</f>
        <v>18.8</v>
      </c>
      <c r="H124" s="72">
        <f t="shared" si="45"/>
        <v>19.499999999999996</v>
      </c>
      <c r="I124" s="72">
        <f t="shared" si="45"/>
        <v>79</v>
      </c>
      <c r="J124" s="72">
        <f t="shared" si="45"/>
        <v>570</v>
      </c>
      <c r="K124" s="72"/>
      <c r="L124" s="72">
        <f t="shared" si="45"/>
        <v>59.790000000000006</v>
      </c>
    </row>
    <row r="125" spans="1:12" ht="15" x14ac:dyDescent="0.25">
      <c r="A125" s="13">
        <f>A117</f>
        <v>2</v>
      </c>
      <c r="B125" s="13">
        <v>7</v>
      </c>
      <c r="C125" s="10" t="s">
        <v>25</v>
      </c>
      <c r="D125" s="7" t="s">
        <v>26</v>
      </c>
      <c r="E125" s="88" t="s">
        <v>130</v>
      </c>
      <c r="F125" s="76">
        <v>60</v>
      </c>
      <c r="G125" s="76">
        <v>0.7</v>
      </c>
      <c r="H125" s="76">
        <v>6.1</v>
      </c>
      <c r="I125" s="77">
        <v>6.9</v>
      </c>
      <c r="J125" s="76">
        <v>85.2</v>
      </c>
      <c r="K125" s="76">
        <v>2</v>
      </c>
      <c r="L125" s="76">
        <v>6.23</v>
      </c>
    </row>
    <row r="126" spans="1:12" ht="15" x14ac:dyDescent="0.25">
      <c r="A126" s="14"/>
      <c r="B126" s="15"/>
      <c r="C126" s="11"/>
      <c r="D126" s="7" t="s">
        <v>27</v>
      </c>
      <c r="E126" s="86" t="s">
        <v>131</v>
      </c>
      <c r="F126" s="78">
        <v>260</v>
      </c>
      <c r="G126" s="78">
        <v>4.8</v>
      </c>
      <c r="H126" s="78">
        <v>6.8</v>
      </c>
      <c r="I126" s="79">
        <v>32.799999999999997</v>
      </c>
      <c r="J126" s="78">
        <v>165.8</v>
      </c>
      <c r="K126" s="78">
        <v>42</v>
      </c>
      <c r="L126" s="78">
        <v>12.42</v>
      </c>
    </row>
    <row r="127" spans="1:12" ht="15" x14ac:dyDescent="0.25">
      <c r="A127" s="14"/>
      <c r="B127" s="15"/>
      <c r="C127" s="11"/>
      <c r="D127" s="7" t="s">
        <v>28</v>
      </c>
      <c r="E127" s="106" t="s">
        <v>148</v>
      </c>
      <c r="F127" s="78">
        <v>90</v>
      </c>
      <c r="G127" s="78">
        <v>11.5</v>
      </c>
      <c r="H127" s="78">
        <v>13.4</v>
      </c>
      <c r="I127" s="79">
        <v>9.6</v>
      </c>
      <c r="J127" s="78">
        <v>202</v>
      </c>
      <c r="K127" s="78">
        <v>189</v>
      </c>
      <c r="L127" s="78">
        <v>49.6</v>
      </c>
    </row>
    <row r="128" spans="1:12" ht="15" x14ac:dyDescent="0.25">
      <c r="A128" s="14"/>
      <c r="B128" s="15"/>
      <c r="C128" s="11"/>
      <c r="D128" s="7" t="s">
        <v>29</v>
      </c>
      <c r="E128" s="86" t="s">
        <v>132</v>
      </c>
      <c r="F128" s="78">
        <v>150</v>
      </c>
      <c r="G128" s="78">
        <v>8.6999999999999993</v>
      </c>
      <c r="H128" s="78">
        <v>5.4</v>
      </c>
      <c r="I128" s="79">
        <v>45</v>
      </c>
      <c r="J128" s="78">
        <v>263.8</v>
      </c>
      <c r="K128" s="78">
        <v>219</v>
      </c>
      <c r="L128" s="78">
        <v>17.350000000000001</v>
      </c>
    </row>
    <row r="129" spans="1:12" ht="15" x14ac:dyDescent="0.25">
      <c r="A129" s="14"/>
      <c r="B129" s="15"/>
      <c r="C129" s="11"/>
      <c r="D129" s="7" t="s">
        <v>30</v>
      </c>
      <c r="E129" s="86" t="s">
        <v>133</v>
      </c>
      <c r="F129" s="78">
        <v>200</v>
      </c>
      <c r="G129" s="78">
        <v>0.5</v>
      </c>
      <c r="H129" s="78">
        <v>0.2</v>
      </c>
      <c r="I129" s="79">
        <v>23.1</v>
      </c>
      <c r="J129" s="78">
        <v>96</v>
      </c>
      <c r="K129" s="78">
        <v>282</v>
      </c>
      <c r="L129" s="78">
        <v>6.68</v>
      </c>
    </row>
    <row r="130" spans="1:12" ht="15" x14ac:dyDescent="0.25">
      <c r="A130" s="14"/>
      <c r="B130" s="15"/>
      <c r="C130" s="11"/>
      <c r="D130" s="7" t="s">
        <v>31</v>
      </c>
      <c r="E130" s="86" t="s">
        <v>111</v>
      </c>
      <c r="F130" s="78">
        <v>20</v>
      </c>
      <c r="G130" s="78">
        <v>2</v>
      </c>
      <c r="H130" s="78">
        <v>0.4</v>
      </c>
      <c r="I130" s="79">
        <v>10</v>
      </c>
      <c r="J130" s="78">
        <v>47</v>
      </c>
      <c r="K130" s="78">
        <v>114</v>
      </c>
      <c r="L130" s="78">
        <v>1.3</v>
      </c>
    </row>
    <row r="131" spans="1:12" ht="15" x14ac:dyDescent="0.25">
      <c r="A131" s="14"/>
      <c r="B131" s="15"/>
      <c r="C131" s="11"/>
      <c r="D131" s="7" t="s">
        <v>32</v>
      </c>
      <c r="E131" s="86" t="s">
        <v>129</v>
      </c>
      <c r="F131" s="78">
        <v>30</v>
      </c>
      <c r="G131" s="78">
        <v>2</v>
      </c>
      <c r="H131" s="78">
        <v>0.4</v>
      </c>
      <c r="I131" s="79">
        <v>10</v>
      </c>
      <c r="J131" s="78">
        <v>52.2</v>
      </c>
      <c r="K131" s="78">
        <v>115</v>
      </c>
      <c r="L131" s="78">
        <v>1.89</v>
      </c>
    </row>
    <row r="132" spans="1:12" ht="15" x14ac:dyDescent="0.25">
      <c r="A132" s="14"/>
      <c r="B132" s="15"/>
      <c r="C132" s="11"/>
      <c r="D132" s="6"/>
      <c r="E132" s="89" t="s">
        <v>134</v>
      </c>
      <c r="F132" s="98">
        <v>20</v>
      </c>
      <c r="G132" s="98">
        <v>0.4</v>
      </c>
      <c r="H132" s="98">
        <v>1.2</v>
      </c>
      <c r="I132" s="102">
        <v>2.2000000000000002</v>
      </c>
      <c r="J132" s="78">
        <v>21.5</v>
      </c>
      <c r="K132" s="98">
        <v>463</v>
      </c>
      <c r="L132" s="98">
        <v>2.7</v>
      </c>
    </row>
    <row r="133" spans="1:12" ht="15" x14ac:dyDescent="0.25">
      <c r="A133" s="14"/>
      <c r="B133" s="15"/>
      <c r="C133" s="11"/>
      <c r="D133" s="6"/>
      <c r="E133" s="41"/>
      <c r="F133" s="66"/>
      <c r="G133" s="66"/>
      <c r="H133" s="66"/>
      <c r="I133" s="66"/>
      <c r="J133" s="66"/>
      <c r="K133" s="67"/>
      <c r="L133" s="66"/>
    </row>
    <row r="134" spans="1:12" ht="15" x14ac:dyDescent="0.25">
      <c r="A134" s="16"/>
      <c r="B134" s="17"/>
      <c r="C134" s="8"/>
      <c r="D134" s="18" t="s">
        <v>33</v>
      </c>
      <c r="E134" s="9"/>
      <c r="F134" s="72">
        <f>SUM(F125:F133)</f>
        <v>830</v>
      </c>
      <c r="G134" s="72">
        <f t="shared" ref="G134:L134" si="46">SUM(G125:G133)</f>
        <v>30.599999999999998</v>
      </c>
      <c r="H134" s="72">
        <f t="shared" si="46"/>
        <v>33.9</v>
      </c>
      <c r="I134" s="72">
        <f t="shared" si="46"/>
        <v>139.6</v>
      </c>
      <c r="J134" s="72">
        <f t="shared" si="46"/>
        <v>933.5</v>
      </c>
      <c r="K134" s="72"/>
      <c r="L134" s="72">
        <f t="shared" si="46"/>
        <v>98.17</v>
      </c>
    </row>
    <row r="135" spans="1:12" ht="15.75" thickBot="1" x14ac:dyDescent="0.25">
      <c r="A135" s="33">
        <f>A117</f>
        <v>2</v>
      </c>
      <c r="B135" s="33">
        <f>B117</f>
        <v>7</v>
      </c>
      <c r="C135" s="107" t="s">
        <v>4</v>
      </c>
      <c r="D135" s="108"/>
      <c r="E135" s="31"/>
      <c r="F135" s="75">
        <f>F124+F134</f>
        <v>1307</v>
      </c>
      <c r="G135" s="75">
        <f t="shared" ref="G135:L135" si="47">G124+G134</f>
        <v>49.4</v>
      </c>
      <c r="H135" s="75">
        <f t="shared" si="47"/>
        <v>53.399999999999991</v>
      </c>
      <c r="I135" s="75">
        <f t="shared" si="47"/>
        <v>218.6</v>
      </c>
      <c r="J135" s="75">
        <f t="shared" si="47"/>
        <v>1503.5</v>
      </c>
      <c r="K135" s="75"/>
      <c r="L135" s="75">
        <f t="shared" si="47"/>
        <v>157.96</v>
      </c>
    </row>
    <row r="136" spans="1:12" ht="15" x14ac:dyDescent="0.25">
      <c r="A136" s="20">
        <v>2</v>
      </c>
      <c r="B136" s="21">
        <v>8</v>
      </c>
      <c r="C136" s="22" t="s">
        <v>20</v>
      </c>
      <c r="D136" s="5" t="s">
        <v>21</v>
      </c>
      <c r="E136" s="81" t="s">
        <v>116</v>
      </c>
      <c r="F136" s="84">
        <v>150</v>
      </c>
      <c r="G136" s="84">
        <v>15.6</v>
      </c>
      <c r="H136" s="84">
        <v>14.8</v>
      </c>
      <c r="I136" s="85">
        <v>49.1</v>
      </c>
      <c r="J136" s="84">
        <v>392.1</v>
      </c>
      <c r="K136" s="84">
        <v>153</v>
      </c>
      <c r="L136" s="84">
        <v>58.76</v>
      </c>
    </row>
    <row r="137" spans="1:12" ht="15" x14ac:dyDescent="0.25">
      <c r="A137" s="23"/>
      <c r="B137" s="15"/>
      <c r="C137" s="11"/>
      <c r="D137" s="6"/>
      <c r="E137" s="50"/>
      <c r="F137" s="78"/>
      <c r="G137" s="78"/>
      <c r="H137" s="78"/>
      <c r="I137" s="79"/>
      <c r="J137" s="78"/>
      <c r="K137" s="78"/>
      <c r="L137" s="78"/>
    </row>
    <row r="138" spans="1:12" ht="15" x14ac:dyDescent="0.25">
      <c r="A138" s="23"/>
      <c r="B138" s="15"/>
      <c r="C138" s="11"/>
      <c r="D138" s="7" t="s">
        <v>22</v>
      </c>
      <c r="E138" s="80" t="s">
        <v>117</v>
      </c>
      <c r="F138" s="78">
        <v>200</v>
      </c>
      <c r="G138" s="78">
        <v>0.1</v>
      </c>
      <c r="H138" s="78">
        <v>0</v>
      </c>
      <c r="I138" s="79">
        <v>12</v>
      </c>
      <c r="J138" s="78">
        <v>48.6</v>
      </c>
      <c r="K138" s="78">
        <v>300</v>
      </c>
      <c r="L138" s="78">
        <v>2.6</v>
      </c>
    </row>
    <row r="139" spans="1:12" ht="15.75" customHeight="1" x14ac:dyDescent="0.25">
      <c r="A139" s="23"/>
      <c r="B139" s="15"/>
      <c r="C139" s="11"/>
      <c r="D139" s="7" t="s">
        <v>23</v>
      </c>
      <c r="E139" s="80" t="s">
        <v>111</v>
      </c>
      <c r="F139" s="78">
        <v>30</v>
      </c>
      <c r="G139" s="78">
        <v>2.2999999999999998</v>
      </c>
      <c r="H139" s="78">
        <v>0.2</v>
      </c>
      <c r="I139" s="79">
        <v>14.8</v>
      </c>
      <c r="J139" s="78">
        <v>70.5</v>
      </c>
      <c r="K139" s="78">
        <v>114</v>
      </c>
      <c r="L139" s="78">
        <v>1.95</v>
      </c>
    </row>
    <row r="140" spans="1:12" ht="15" x14ac:dyDescent="0.25">
      <c r="A140" s="23"/>
      <c r="B140" s="15"/>
      <c r="C140" s="11"/>
      <c r="D140" s="7"/>
      <c r="E140" s="83" t="s">
        <v>118</v>
      </c>
      <c r="F140" s="98">
        <v>10</v>
      </c>
      <c r="G140" s="98">
        <v>0.1</v>
      </c>
      <c r="H140" s="98">
        <v>7.2</v>
      </c>
      <c r="I140" s="102">
        <v>0.1</v>
      </c>
      <c r="J140" s="98">
        <v>66</v>
      </c>
      <c r="K140" s="98">
        <v>365</v>
      </c>
      <c r="L140" s="98">
        <v>9.5</v>
      </c>
    </row>
    <row r="141" spans="1:12" ht="15.75" thickBot="1" x14ac:dyDescent="0.3">
      <c r="A141" s="23"/>
      <c r="B141" s="15"/>
      <c r="C141" s="11"/>
      <c r="D141" s="6"/>
      <c r="E141" s="82"/>
      <c r="F141" s="100"/>
      <c r="G141" s="100"/>
      <c r="H141" s="100"/>
      <c r="I141" s="101"/>
      <c r="J141" s="100"/>
      <c r="K141" s="100"/>
      <c r="L141" s="100"/>
    </row>
    <row r="142" spans="1:12" ht="15" x14ac:dyDescent="0.25">
      <c r="A142" s="23"/>
      <c r="B142" s="15"/>
      <c r="C142" s="11"/>
      <c r="D142" s="6"/>
      <c r="E142" s="9"/>
      <c r="F142" s="72"/>
      <c r="G142" s="72"/>
      <c r="H142" s="72"/>
      <c r="I142" s="72"/>
      <c r="J142" s="72"/>
      <c r="K142" s="73"/>
      <c r="L142" s="72"/>
    </row>
    <row r="143" spans="1:12" ht="15" x14ac:dyDescent="0.25">
      <c r="A143" s="24"/>
      <c r="B143" s="17"/>
      <c r="C143" s="8"/>
      <c r="D143" s="18" t="s">
        <v>33</v>
      </c>
      <c r="E143" s="51"/>
      <c r="F143" s="76">
        <f>SUM(F136:F142)</f>
        <v>390</v>
      </c>
      <c r="G143" s="76">
        <f t="shared" ref="G143:L143" si="48">SUM(G136:G142)</f>
        <v>18.100000000000001</v>
      </c>
      <c r="H143" s="76">
        <f t="shared" si="48"/>
        <v>22.2</v>
      </c>
      <c r="I143" s="76">
        <f t="shared" si="48"/>
        <v>76</v>
      </c>
      <c r="J143" s="76">
        <f t="shared" si="48"/>
        <v>577.20000000000005</v>
      </c>
      <c r="K143" s="76">
        <f t="shared" si="48"/>
        <v>932</v>
      </c>
      <c r="L143" s="76">
        <f t="shared" si="48"/>
        <v>72.81</v>
      </c>
    </row>
    <row r="144" spans="1:12" ht="15" x14ac:dyDescent="0.25">
      <c r="A144" s="26">
        <f>A136</f>
        <v>2</v>
      </c>
      <c r="B144" s="13">
        <v>8</v>
      </c>
      <c r="C144" s="10" t="s">
        <v>25</v>
      </c>
      <c r="D144" s="7" t="s">
        <v>26</v>
      </c>
      <c r="E144" s="86" t="s">
        <v>135</v>
      </c>
      <c r="F144" s="78">
        <v>60</v>
      </c>
      <c r="G144" s="78">
        <v>0.4</v>
      </c>
      <c r="H144" s="78">
        <v>0.1</v>
      </c>
      <c r="I144" s="79">
        <v>5.0999999999999996</v>
      </c>
      <c r="J144" s="78">
        <v>49</v>
      </c>
      <c r="K144" s="78">
        <v>9</v>
      </c>
      <c r="L144" s="78">
        <v>4.7699999999999996</v>
      </c>
    </row>
    <row r="145" spans="1:12" ht="30" x14ac:dyDescent="0.25">
      <c r="A145" s="23"/>
      <c r="B145" s="15"/>
      <c r="C145" s="11"/>
      <c r="D145" s="7" t="s">
        <v>27</v>
      </c>
      <c r="E145" s="86" t="s">
        <v>136</v>
      </c>
      <c r="F145" s="78">
        <v>260</v>
      </c>
      <c r="G145" s="78">
        <v>2.1</v>
      </c>
      <c r="H145" s="78">
        <v>6.5</v>
      </c>
      <c r="I145" s="79">
        <v>11.1</v>
      </c>
      <c r="J145" s="74">
        <v>111.2</v>
      </c>
      <c r="K145" s="78">
        <v>37</v>
      </c>
      <c r="L145" s="78">
        <v>15.39</v>
      </c>
    </row>
    <row r="146" spans="1:12" ht="15" x14ac:dyDescent="0.25">
      <c r="A146" s="23"/>
      <c r="B146" s="15"/>
      <c r="C146" s="11"/>
      <c r="D146" s="7" t="s">
        <v>28</v>
      </c>
      <c r="E146" s="99" t="s">
        <v>113</v>
      </c>
      <c r="F146" s="78">
        <v>90</v>
      </c>
      <c r="G146" s="78">
        <v>12.5</v>
      </c>
      <c r="H146" s="78">
        <v>14.2</v>
      </c>
      <c r="I146" s="79">
        <v>8.6</v>
      </c>
      <c r="J146" s="74">
        <v>212.7</v>
      </c>
      <c r="K146" s="78">
        <v>209</v>
      </c>
      <c r="L146" s="78">
        <v>40.24</v>
      </c>
    </row>
    <row r="147" spans="1:12" ht="15" x14ac:dyDescent="0.25">
      <c r="A147" s="23"/>
      <c r="B147" s="15"/>
      <c r="C147" s="11"/>
      <c r="D147" s="7" t="s">
        <v>29</v>
      </c>
      <c r="E147" s="86" t="s">
        <v>120</v>
      </c>
      <c r="F147" s="78">
        <v>150</v>
      </c>
      <c r="G147" s="78">
        <v>3.2</v>
      </c>
      <c r="H147" s="78">
        <v>6.1</v>
      </c>
      <c r="I147" s="79">
        <v>23.3</v>
      </c>
      <c r="J147" s="74">
        <v>160.5</v>
      </c>
      <c r="K147" s="78">
        <v>241</v>
      </c>
      <c r="L147" s="78">
        <v>17.14</v>
      </c>
    </row>
    <row r="148" spans="1:12" ht="15" x14ac:dyDescent="0.25">
      <c r="A148" s="23"/>
      <c r="B148" s="15"/>
      <c r="C148" s="11"/>
      <c r="D148" s="7" t="s">
        <v>30</v>
      </c>
      <c r="E148" s="86" t="s">
        <v>128</v>
      </c>
      <c r="F148" s="78">
        <v>200</v>
      </c>
      <c r="G148" s="78">
        <v>0.6</v>
      </c>
      <c r="H148" s="78">
        <v>0</v>
      </c>
      <c r="I148" s="79">
        <v>27.9</v>
      </c>
      <c r="J148" s="78">
        <v>113.8</v>
      </c>
      <c r="K148" s="78">
        <v>283</v>
      </c>
      <c r="L148" s="78">
        <v>5.85</v>
      </c>
    </row>
    <row r="149" spans="1:12" ht="15" x14ac:dyDescent="0.25">
      <c r="A149" s="23"/>
      <c r="B149" s="15"/>
      <c r="C149" s="11"/>
      <c r="D149" s="7" t="s">
        <v>31</v>
      </c>
      <c r="E149" s="86" t="s">
        <v>111</v>
      </c>
      <c r="F149" s="78">
        <v>20</v>
      </c>
      <c r="G149" s="78">
        <v>2</v>
      </c>
      <c r="H149" s="78">
        <v>0.4</v>
      </c>
      <c r="I149" s="79">
        <v>10</v>
      </c>
      <c r="J149" s="78">
        <v>47</v>
      </c>
      <c r="K149" s="78">
        <v>114</v>
      </c>
      <c r="L149" s="78">
        <v>1.3</v>
      </c>
    </row>
    <row r="150" spans="1:12" ht="15" x14ac:dyDescent="0.25">
      <c r="A150" s="23"/>
      <c r="B150" s="15"/>
      <c r="C150" s="11"/>
      <c r="D150" s="7" t="s">
        <v>32</v>
      </c>
      <c r="E150" s="86" t="s">
        <v>129</v>
      </c>
      <c r="F150" s="78">
        <v>30</v>
      </c>
      <c r="G150" s="78">
        <v>2</v>
      </c>
      <c r="H150" s="78">
        <v>0.4</v>
      </c>
      <c r="I150" s="79">
        <v>10</v>
      </c>
      <c r="J150" s="78">
        <v>52.2</v>
      </c>
      <c r="K150" s="78">
        <v>115</v>
      </c>
      <c r="L150" s="78">
        <v>1.89</v>
      </c>
    </row>
    <row r="151" spans="1:12" ht="15" x14ac:dyDescent="0.25">
      <c r="A151" s="23"/>
      <c r="B151" s="15"/>
      <c r="C151" s="11"/>
      <c r="D151" s="6"/>
      <c r="E151" s="41"/>
      <c r="F151" s="66"/>
      <c r="G151" s="66"/>
      <c r="H151" s="66"/>
      <c r="I151" s="66"/>
      <c r="J151" s="66"/>
      <c r="K151" s="67"/>
      <c r="L151" s="66"/>
    </row>
    <row r="152" spans="1:12" ht="15" x14ac:dyDescent="0.25">
      <c r="A152" s="23"/>
      <c r="B152" s="15"/>
      <c r="C152" s="11"/>
      <c r="D152" s="6"/>
      <c r="E152" s="9"/>
      <c r="F152" s="72"/>
      <c r="G152" s="72"/>
      <c r="H152" s="72"/>
      <c r="I152" s="72"/>
      <c r="J152" s="72"/>
      <c r="K152" s="73"/>
      <c r="L152" s="72"/>
    </row>
    <row r="153" spans="1:12" ht="15.75" thickBot="1" x14ac:dyDescent="0.3">
      <c r="A153" s="24"/>
      <c r="B153" s="17"/>
      <c r="C153" s="8"/>
      <c r="D153" s="18" t="s">
        <v>33</v>
      </c>
      <c r="E153" s="31"/>
      <c r="F153" s="75">
        <f>SUM(F144:F152)</f>
        <v>810</v>
      </c>
      <c r="G153" s="75">
        <f t="shared" ref="G153:L153" si="49">SUM(G144:G152)</f>
        <v>22.8</v>
      </c>
      <c r="H153" s="75">
        <f t="shared" si="49"/>
        <v>27.699999999999996</v>
      </c>
      <c r="I153" s="75">
        <f t="shared" si="49"/>
        <v>96</v>
      </c>
      <c r="J153" s="75">
        <f t="shared" si="49"/>
        <v>746.4</v>
      </c>
      <c r="K153" s="75"/>
      <c r="L153" s="75">
        <f t="shared" si="49"/>
        <v>86.58</v>
      </c>
    </row>
    <row r="154" spans="1:12" ht="15.75" thickBot="1" x14ac:dyDescent="0.25">
      <c r="A154" s="29">
        <f>A136</f>
        <v>2</v>
      </c>
      <c r="B154" s="30">
        <f>B136</f>
        <v>8</v>
      </c>
      <c r="C154" s="107" t="s">
        <v>4</v>
      </c>
      <c r="D154" s="108"/>
      <c r="E154" s="31"/>
      <c r="F154" s="75">
        <f>F143+F153</f>
        <v>1200</v>
      </c>
      <c r="G154" s="75">
        <f t="shared" ref="G154:L154" si="50">G143+G153</f>
        <v>40.900000000000006</v>
      </c>
      <c r="H154" s="75">
        <f t="shared" si="50"/>
        <v>49.899999999999991</v>
      </c>
      <c r="I154" s="75">
        <f t="shared" si="50"/>
        <v>172</v>
      </c>
      <c r="J154" s="75">
        <f t="shared" si="50"/>
        <v>1323.6</v>
      </c>
      <c r="K154" s="75"/>
      <c r="L154" s="75">
        <f t="shared" si="50"/>
        <v>159.38999999999999</v>
      </c>
    </row>
    <row r="155" spans="1:12" ht="15" x14ac:dyDescent="0.25">
      <c r="A155" s="20">
        <v>2</v>
      </c>
      <c r="B155" s="21">
        <v>9</v>
      </c>
      <c r="C155" s="22" t="s">
        <v>20</v>
      </c>
      <c r="D155" s="5" t="s">
        <v>21</v>
      </c>
      <c r="E155" s="81" t="s">
        <v>119</v>
      </c>
      <c r="F155" s="84">
        <v>140</v>
      </c>
      <c r="G155" s="84">
        <v>9.4</v>
      </c>
      <c r="H155" s="84">
        <v>2</v>
      </c>
      <c r="I155" s="85">
        <v>6.3</v>
      </c>
      <c r="J155" s="84">
        <v>160.30000000000001</v>
      </c>
      <c r="K155" s="84">
        <v>172</v>
      </c>
      <c r="L155" s="84">
        <v>27.86</v>
      </c>
    </row>
    <row r="156" spans="1:12" ht="15" x14ac:dyDescent="0.25">
      <c r="A156" s="23"/>
      <c r="B156" s="15"/>
      <c r="C156" s="11"/>
      <c r="D156" s="6"/>
      <c r="E156" s="80" t="s">
        <v>120</v>
      </c>
      <c r="F156" s="78">
        <v>150</v>
      </c>
      <c r="G156" s="78">
        <v>3.2</v>
      </c>
      <c r="H156" s="78">
        <v>6.1</v>
      </c>
      <c r="I156" s="79">
        <v>23.3</v>
      </c>
      <c r="J156" s="78">
        <v>160.5</v>
      </c>
      <c r="K156" s="78">
        <v>241</v>
      </c>
      <c r="L156" s="78">
        <v>17.14</v>
      </c>
    </row>
    <row r="157" spans="1:12" ht="15" x14ac:dyDescent="0.25">
      <c r="A157" s="23"/>
      <c r="B157" s="15"/>
      <c r="C157" s="11"/>
      <c r="D157" s="7" t="s">
        <v>22</v>
      </c>
      <c r="E157" s="80" t="s">
        <v>117</v>
      </c>
      <c r="F157" s="78">
        <v>200</v>
      </c>
      <c r="G157" s="78">
        <v>0.1</v>
      </c>
      <c r="H157" s="78">
        <v>0</v>
      </c>
      <c r="I157" s="79">
        <v>12</v>
      </c>
      <c r="J157" s="78">
        <v>48.6</v>
      </c>
      <c r="K157" s="78">
        <v>300</v>
      </c>
      <c r="L157" s="78">
        <v>2.6</v>
      </c>
    </row>
    <row r="158" spans="1:12" ht="15" x14ac:dyDescent="0.25">
      <c r="A158" s="23"/>
      <c r="B158" s="15"/>
      <c r="C158" s="11"/>
      <c r="D158" s="7" t="s">
        <v>23</v>
      </c>
      <c r="E158" s="80" t="s">
        <v>111</v>
      </c>
      <c r="F158" s="78">
        <v>30</v>
      </c>
      <c r="G158" s="78">
        <v>2.2999999999999998</v>
      </c>
      <c r="H158" s="78">
        <v>0.2</v>
      </c>
      <c r="I158" s="79">
        <v>14.8</v>
      </c>
      <c r="J158" s="78">
        <v>70.5</v>
      </c>
      <c r="K158" s="78">
        <v>114</v>
      </c>
      <c r="L158" s="78">
        <v>1.95</v>
      </c>
    </row>
    <row r="159" spans="1:12" ht="15" x14ac:dyDescent="0.25">
      <c r="A159" s="23"/>
      <c r="B159" s="15"/>
      <c r="C159" s="11"/>
      <c r="D159" s="7"/>
      <c r="E159" s="80" t="s">
        <v>118</v>
      </c>
      <c r="F159" s="98">
        <v>10</v>
      </c>
      <c r="G159" s="98">
        <v>0.1</v>
      </c>
      <c r="H159" s="98">
        <v>7.2</v>
      </c>
      <c r="I159" s="102">
        <v>0.1</v>
      </c>
      <c r="J159" s="98">
        <v>66</v>
      </c>
      <c r="K159" s="98">
        <v>365</v>
      </c>
      <c r="L159" s="98">
        <v>9.5</v>
      </c>
    </row>
    <row r="160" spans="1:12" ht="15" x14ac:dyDescent="0.25">
      <c r="A160" s="23"/>
      <c r="B160" s="15"/>
      <c r="C160" s="11"/>
      <c r="D160" s="6"/>
      <c r="E160" s="41"/>
      <c r="F160" s="66"/>
      <c r="G160" s="66"/>
      <c r="H160" s="66"/>
      <c r="I160" s="66"/>
      <c r="J160" s="66"/>
      <c r="K160" s="67"/>
      <c r="L160" s="66"/>
    </row>
    <row r="161" spans="1:12" ht="15" x14ac:dyDescent="0.25">
      <c r="A161" s="23"/>
      <c r="B161" s="15"/>
      <c r="C161" s="11"/>
      <c r="D161" s="6"/>
      <c r="E161" s="9"/>
      <c r="F161" s="72"/>
      <c r="G161" s="72"/>
      <c r="H161" s="72"/>
      <c r="I161" s="72"/>
      <c r="J161" s="72"/>
      <c r="K161" s="73"/>
      <c r="L161" s="72"/>
    </row>
    <row r="162" spans="1:12" ht="15" x14ac:dyDescent="0.25">
      <c r="A162" s="24"/>
      <c r="B162" s="17"/>
      <c r="C162" s="8"/>
      <c r="D162" s="18" t="s">
        <v>33</v>
      </c>
      <c r="E162" s="51"/>
      <c r="F162" s="76">
        <f>SUM(F155:F161)</f>
        <v>530</v>
      </c>
      <c r="G162" s="76">
        <f t="shared" ref="G162:K162" si="51">SUM(G155:G161)</f>
        <v>15.1</v>
      </c>
      <c r="H162" s="76">
        <f t="shared" si="51"/>
        <v>15.5</v>
      </c>
      <c r="I162" s="76">
        <f t="shared" si="51"/>
        <v>56.500000000000007</v>
      </c>
      <c r="J162" s="53">
        <f t="shared" si="51"/>
        <v>505.90000000000003</v>
      </c>
      <c r="K162" s="76">
        <f t="shared" si="51"/>
        <v>1192</v>
      </c>
      <c r="L162" s="76">
        <f>SUM(L155:L161)</f>
        <v>59.050000000000004</v>
      </c>
    </row>
    <row r="163" spans="1:12" ht="15" x14ac:dyDescent="0.25">
      <c r="A163" s="26">
        <f>A155</f>
        <v>2</v>
      </c>
      <c r="B163" s="13">
        <v>9</v>
      </c>
      <c r="C163" s="10" t="s">
        <v>25</v>
      </c>
      <c r="D163" s="7" t="s">
        <v>26</v>
      </c>
      <c r="E163" s="86" t="s">
        <v>137</v>
      </c>
      <c r="F163" s="78">
        <v>60</v>
      </c>
      <c r="G163" s="78">
        <v>0.5</v>
      </c>
      <c r="H163" s="78">
        <v>3</v>
      </c>
      <c r="I163" s="79">
        <v>3.2</v>
      </c>
      <c r="J163" s="78">
        <v>42</v>
      </c>
      <c r="K163" s="78">
        <v>4</v>
      </c>
      <c r="L163" s="78">
        <v>5.37</v>
      </c>
    </row>
    <row r="164" spans="1:12" ht="15" x14ac:dyDescent="0.25">
      <c r="A164" s="23"/>
      <c r="B164" s="15"/>
      <c r="C164" s="11"/>
      <c r="D164" s="7" t="s">
        <v>27</v>
      </c>
      <c r="E164" s="86" t="s">
        <v>138</v>
      </c>
      <c r="F164" s="78">
        <v>250</v>
      </c>
      <c r="G164" s="78">
        <v>2.2999999999999998</v>
      </c>
      <c r="H164" s="78">
        <v>3.9</v>
      </c>
      <c r="I164" s="79">
        <v>13.6</v>
      </c>
      <c r="J164" s="78">
        <v>98.8</v>
      </c>
      <c r="K164" s="78">
        <v>45</v>
      </c>
      <c r="L164" s="78">
        <v>12.29</v>
      </c>
    </row>
    <row r="165" spans="1:12" ht="15" x14ac:dyDescent="0.25">
      <c r="A165" s="23"/>
      <c r="B165" s="15"/>
      <c r="C165" s="11"/>
      <c r="D165" s="7" t="s">
        <v>28</v>
      </c>
      <c r="E165" s="86" t="s">
        <v>139</v>
      </c>
      <c r="F165" s="78">
        <v>90</v>
      </c>
      <c r="G165" s="78">
        <v>10.5</v>
      </c>
      <c r="H165" s="78">
        <v>15.5</v>
      </c>
      <c r="I165" s="79">
        <v>10.8</v>
      </c>
      <c r="J165" s="78">
        <v>224.2</v>
      </c>
      <c r="K165" s="78">
        <v>202</v>
      </c>
      <c r="L165" s="78">
        <v>44.09</v>
      </c>
    </row>
    <row r="166" spans="1:12" ht="15" x14ac:dyDescent="0.25">
      <c r="A166" s="23"/>
      <c r="B166" s="15"/>
      <c r="C166" s="11"/>
      <c r="D166" s="7" t="s">
        <v>29</v>
      </c>
      <c r="E166" s="41" t="s">
        <v>140</v>
      </c>
      <c r="F166" s="66">
        <v>150</v>
      </c>
      <c r="G166" s="66">
        <v>5.5</v>
      </c>
      <c r="H166" s="66">
        <v>5.3</v>
      </c>
      <c r="I166" s="66">
        <v>35.299999999999997</v>
      </c>
      <c r="J166" s="66">
        <v>211.1</v>
      </c>
      <c r="K166" s="67">
        <v>222</v>
      </c>
      <c r="L166" s="66">
        <v>10.78</v>
      </c>
    </row>
    <row r="167" spans="1:12" ht="15" x14ac:dyDescent="0.25">
      <c r="A167" s="23"/>
      <c r="B167" s="15"/>
      <c r="C167" s="11"/>
      <c r="D167" s="7" t="s">
        <v>30</v>
      </c>
      <c r="E167" s="86" t="s">
        <v>133</v>
      </c>
      <c r="F167" s="78">
        <v>200</v>
      </c>
      <c r="G167" s="78">
        <v>0.5</v>
      </c>
      <c r="H167" s="78">
        <v>0.2</v>
      </c>
      <c r="I167" s="79">
        <v>23.1</v>
      </c>
      <c r="J167" s="78">
        <v>96</v>
      </c>
      <c r="K167" s="78">
        <v>282</v>
      </c>
      <c r="L167" s="78">
        <v>6.68</v>
      </c>
    </row>
    <row r="168" spans="1:12" ht="15" x14ac:dyDescent="0.25">
      <c r="A168" s="23"/>
      <c r="B168" s="15"/>
      <c r="C168" s="11"/>
      <c r="D168" s="7" t="s">
        <v>31</v>
      </c>
      <c r="E168" s="86" t="s">
        <v>111</v>
      </c>
      <c r="F168" s="78">
        <v>20</v>
      </c>
      <c r="G168" s="78">
        <v>2</v>
      </c>
      <c r="H168" s="78">
        <v>0.4</v>
      </c>
      <c r="I168" s="79">
        <v>10</v>
      </c>
      <c r="J168" s="78">
        <v>47</v>
      </c>
      <c r="K168" s="78">
        <v>114</v>
      </c>
      <c r="L168" s="78">
        <v>1.3</v>
      </c>
    </row>
    <row r="169" spans="1:12" ht="15" x14ac:dyDescent="0.25">
      <c r="A169" s="23"/>
      <c r="B169" s="15"/>
      <c r="C169" s="11"/>
      <c r="D169" s="7" t="s">
        <v>32</v>
      </c>
      <c r="E169" s="86" t="s">
        <v>129</v>
      </c>
      <c r="F169" s="78">
        <v>30</v>
      </c>
      <c r="G169" s="78">
        <v>2</v>
      </c>
      <c r="H169" s="78">
        <v>0.4</v>
      </c>
      <c r="I169" s="79">
        <v>10</v>
      </c>
      <c r="J169" s="78">
        <v>52.2</v>
      </c>
      <c r="K169" s="78">
        <v>115</v>
      </c>
      <c r="L169" s="78">
        <v>1.89</v>
      </c>
    </row>
    <row r="170" spans="1:12" ht="15" x14ac:dyDescent="0.25">
      <c r="A170" s="23"/>
      <c r="B170" s="15"/>
      <c r="C170" s="11"/>
      <c r="D170" s="6"/>
      <c r="E170" s="86" t="s">
        <v>134</v>
      </c>
      <c r="F170" s="78">
        <v>30</v>
      </c>
      <c r="G170" s="78">
        <v>0.4</v>
      </c>
      <c r="H170" s="78">
        <v>1.2</v>
      </c>
      <c r="I170" s="79">
        <v>2.2000000000000002</v>
      </c>
      <c r="J170" s="78">
        <v>21.5</v>
      </c>
      <c r="K170" s="78">
        <v>463</v>
      </c>
      <c r="L170" s="78">
        <v>2.7</v>
      </c>
    </row>
    <row r="171" spans="1:12" ht="15" x14ac:dyDescent="0.25">
      <c r="A171" s="23"/>
      <c r="B171" s="15"/>
      <c r="C171" s="11"/>
      <c r="D171" s="6"/>
    </row>
    <row r="172" spans="1:12" ht="15.75" thickBot="1" x14ac:dyDescent="0.3">
      <c r="A172" s="24"/>
      <c r="B172" s="17"/>
      <c r="C172" s="8"/>
      <c r="D172" s="18" t="s">
        <v>33</v>
      </c>
      <c r="E172" s="31"/>
      <c r="F172" s="75">
        <f>SUM(F163:F170)</f>
        <v>830</v>
      </c>
      <c r="G172" s="75">
        <f>SUM(G163:G170)</f>
        <v>23.7</v>
      </c>
      <c r="H172" s="75">
        <f>SUM(H163:H170)</f>
        <v>29.899999999999995</v>
      </c>
      <c r="I172" s="75">
        <f>SUM(I163:I170)</f>
        <v>108.2</v>
      </c>
      <c r="J172" s="75">
        <f>SUM(J163:J170)</f>
        <v>792.80000000000007</v>
      </c>
      <c r="K172" s="75"/>
      <c r="L172" s="75">
        <f>SUM(L163:L170)</f>
        <v>85.100000000000009</v>
      </c>
    </row>
    <row r="173" spans="1:12" ht="15.75" thickBot="1" x14ac:dyDescent="0.25">
      <c r="A173" s="29">
        <f>A155</f>
        <v>2</v>
      </c>
      <c r="B173" s="30">
        <f>B155</f>
        <v>9</v>
      </c>
      <c r="C173" s="107" t="s">
        <v>4</v>
      </c>
      <c r="D173" s="108"/>
      <c r="E173" s="31"/>
      <c r="F173" s="75">
        <f t="shared" ref="F173:L173" si="52">F162+F172</f>
        <v>1360</v>
      </c>
      <c r="G173" s="75">
        <f t="shared" si="52"/>
        <v>38.799999999999997</v>
      </c>
      <c r="H173" s="75">
        <f t="shared" si="52"/>
        <v>45.399999999999991</v>
      </c>
      <c r="I173" s="75">
        <f t="shared" si="52"/>
        <v>164.70000000000002</v>
      </c>
      <c r="J173" s="75">
        <f t="shared" si="52"/>
        <v>1298.7</v>
      </c>
      <c r="K173" s="75"/>
      <c r="L173" s="75">
        <f t="shared" si="52"/>
        <v>144.15</v>
      </c>
    </row>
    <row r="174" spans="1:12" ht="15" x14ac:dyDescent="0.25">
      <c r="A174" s="20">
        <v>2</v>
      </c>
      <c r="B174" s="21">
        <v>10</v>
      </c>
      <c r="C174" s="22" t="s">
        <v>20</v>
      </c>
      <c r="D174" s="5" t="s">
        <v>21</v>
      </c>
      <c r="E174" s="81" t="s">
        <v>121</v>
      </c>
      <c r="F174" s="84">
        <v>205</v>
      </c>
      <c r="G174" s="84">
        <v>7.6</v>
      </c>
      <c r="H174" s="84">
        <v>3</v>
      </c>
      <c r="I174" s="85">
        <v>35.1</v>
      </c>
      <c r="J174" s="84">
        <v>241.1</v>
      </c>
      <c r="K174" s="84">
        <v>102</v>
      </c>
      <c r="L174" s="84">
        <v>16.309999999999999</v>
      </c>
    </row>
    <row r="175" spans="1:12" ht="15" x14ac:dyDescent="0.25">
      <c r="A175" s="23"/>
      <c r="B175" s="15"/>
      <c r="C175" s="11"/>
      <c r="D175" s="6"/>
      <c r="E175" s="80"/>
      <c r="F175" s="78"/>
      <c r="G175" s="78"/>
      <c r="H175" s="78"/>
      <c r="I175" s="79"/>
      <c r="J175" s="78"/>
      <c r="K175" s="78"/>
      <c r="L175" s="78"/>
    </row>
    <row r="176" spans="1:12" ht="15" x14ac:dyDescent="0.25">
      <c r="A176" s="23"/>
      <c r="B176" s="15"/>
      <c r="C176" s="11"/>
      <c r="D176" s="7" t="s">
        <v>22</v>
      </c>
      <c r="E176" s="80" t="s">
        <v>122</v>
      </c>
      <c r="F176" s="78">
        <v>200</v>
      </c>
      <c r="G176" s="78">
        <v>4.9000000000000004</v>
      </c>
      <c r="H176" s="78">
        <v>5</v>
      </c>
      <c r="I176" s="79">
        <v>32.700000000000003</v>
      </c>
      <c r="J176" s="78">
        <v>195.7</v>
      </c>
      <c r="K176" s="78">
        <v>270</v>
      </c>
      <c r="L176" s="78">
        <v>17.04</v>
      </c>
    </row>
    <row r="177" spans="1:12" ht="15" x14ac:dyDescent="0.25">
      <c r="A177" s="23"/>
      <c r="B177" s="15"/>
      <c r="C177" s="11"/>
      <c r="D177" s="7" t="s">
        <v>23</v>
      </c>
      <c r="E177" s="83" t="s">
        <v>111</v>
      </c>
      <c r="F177" s="78">
        <v>30</v>
      </c>
      <c r="G177" s="78">
        <v>2.2999999999999998</v>
      </c>
      <c r="H177" s="78">
        <v>0.2</v>
      </c>
      <c r="I177" s="79">
        <v>14.8</v>
      </c>
      <c r="J177" s="78">
        <v>70.5</v>
      </c>
      <c r="K177" s="78">
        <v>114</v>
      </c>
      <c r="L177" s="78">
        <v>1.95</v>
      </c>
    </row>
    <row r="178" spans="1:12" ht="15.75" thickBot="1" x14ac:dyDescent="0.3">
      <c r="A178" s="23"/>
      <c r="B178" s="15"/>
      <c r="C178" s="11"/>
      <c r="D178" s="7" t="s">
        <v>24</v>
      </c>
      <c r="E178" s="82" t="s">
        <v>112</v>
      </c>
      <c r="F178" s="100">
        <v>150</v>
      </c>
      <c r="G178" s="100">
        <v>0.4</v>
      </c>
      <c r="H178" s="100">
        <v>0.4</v>
      </c>
      <c r="I178" s="101">
        <v>14.7</v>
      </c>
      <c r="J178" s="100">
        <v>47</v>
      </c>
      <c r="K178" s="76">
        <v>118</v>
      </c>
      <c r="L178" s="100">
        <v>17.25</v>
      </c>
    </row>
    <row r="179" spans="1:12" ht="15" x14ac:dyDescent="0.25">
      <c r="A179" s="23"/>
      <c r="B179" s="15"/>
      <c r="C179" s="11"/>
      <c r="D179" s="6"/>
      <c r="E179" s="41" t="s">
        <v>118</v>
      </c>
      <c r="F179" s="98">
        <v>10</v>
      </c>
      <c r="G179" s="98">
        <v>0.1</v>
      </c>
      <c r="H179" s="98">
        <v>7.2</v>
      </c>
      <c r="I179" s="102">
        <v>0.1</v>
      </c>
      <c r="J179" s="98">
        <v>66</v>
      </c>
      <c r="K179" s="98">
        <v>365</v>
      </c>
      <c r="L179" s="98">
        <v>9.5</v>
      </c>
    </row>
    <row r="180" spans="1:12" ht="15" x14ac:dyDescent="0.25">
      <c r="A180" s="23"/>
      <c r="B180" s="15"/>
      <c r="C180" s="11"/>
      <c r="D180" s="6"/>
      <c r="E180" s="9" t="s">
        <v>123</v>
      </c>
      <c r="F180" s="66">
        <v>15</v>
      </c>
      <c r="G180" s="66">
        <v>3.5</v>
      </c>
      <c r="H180" s="66">
        <v>4.4000000000000004</v>
      </c>
      <c r="I180" s="66">
        <v>0</v>
      </c>
      <c r="J180" s="66">
        <v>54.6</v>
      </c>
      <c r="K180" s="67">
        <v>366</v>
      </c>
      <c r="L180" s="66">
        <v>1.35</v>
      </c>
    </row>
    <row r="181" spans="1:12" ht="15.75" customHeight="1" x14ac:dyDescent="0.25">
      <c r="A181" s="24"/>
      <c r="B181" s="17"/>
      <c r="C181" s="8"/>
      <c r="D181" s="18" t="s">
        <v>33</v>
      </c>
      <c r="E181" s="51"/>
      <c r="F181" s="76">
        <f>SUM(F174:F180)</f>
        <v>610</v>
      </c>
      <c r="G181" s="76">
        <f t="shared" ref="G181:L181" si="53">SUM(G174:G180)</f>
        <v>18.8</v>
      </c>
      <c r="H181" s="76">
        <f t="shared" si="53"/>
        <v>20.200000000000003</v>
      </c>
      <c r="I181" s="76">
        <f t="shared" si="53"/>
        <v>97.4</v>
      </c>
      <c r="J181" s="76">
        <f t="shared" si="53"/>
        <v>674.9</v>
      </c>
      <c r="K181" s="76">
        <f t="shared" si="53"/>
        <v>1335</v>
      </c>
      <c r="L181" s="76">
        <f t="shared" si="53"/>
        <v>63.4</v>
      </c>
    </row>
    <row r="182" spans="1:12" ht="15" x14ac:dyDescent="0.25">
      <c r="A182" s="26">
        <f>A174</f>
        <v>2</v>
      </c>
      <c r="B182" s="13">
        <v>10</v>
      </c>
      <c r="C182" s="10" t="s">
        <v>25</v>
      </c>
      <c r="D182" s="7" t="s">
        <v>26</v>
      </c>
      <c r="E182" s="88" t="s">
        <v>130</v>
      </c>
      <c r="F182" s="76">
        <v>60</v>
      </c>
      <c r="G182" s="76">
        <v>0.7</v>
      </c>
      <c r="H182" s="76">
        <v>6.1</v>
      </c>
      <c r="I182" s="77">
        <v>6.9</v>
      </c>
      <c r="J182" s="76">
        <v>85.2</v>
      </c>
      <c r="K182" s="76">
        <v>2</v>
      </c>
      <c r="L182" s="76">
        <v>6.23</v>
      </c>
    </row>
    <row r="183" spans="1:12" ht="15" x14ac:dyDescent="0.25">
      <c r="A183" s="23"/>
      <c r="B183" s="15"/>
      <c r="C183" s="11"/>
      <c r="D183" s="7" t="s">
        <v>27</v>
      </c>
      <c r="E183" s="86" t="s">
        <v>141</v>
      </c>
      <c r="F183" s="78">
        <v>250</v>
      </c>
      <c r="G183" s="78">
        <v>2.2000000000000002</v>
      </c>
      <c r="H183" s="78">
        <v>4.5</v>
      </c>
      <c r="I183" s="79">
        <v>12</v>
      </c>
      <c r="J183" s="78">
        <v>97</v>
      </c>
      <c r="K183" s="78">
        <v>43</v>
      </c>
      <c r="L183" s="78">
        <v>14.77</v>
      </c>
    </row>
    <row r="184" spans="1:12" ht="15" x14ac:dyDescent="0.25">
      <c r="A184" s="23"/>
      <c r="B184" s="15"/>
      <c r="C184" s="11"/>
      <c r="D184" s="7" t="s">
        <v>28</v>
      </c>
      <c r="E184" s="86" t="s">
        <v>142</v>
      </c>
      <c r="F184" s="78">
        <v>90</v>
      </c>
      <c r="G184" s="78">
        <v>11.5</v>
      </c>
      <c r="H184" s="78">
        <v>13.4</v>
      </c>
      <c r="I184" s="79">
        <v>9.6</v>
      </c>
      <c r="J184" s="78">
        <v>202</v>
      </c>
      <c r="K184" s="78">
        <v>189</v>
      </c>
      <c r="L184" s="78">
        <v>49.6</v>
      </c>
    </row>
    <row r="185" spans="1:12" ht="15" x14ac:dyDescent="0.25">
      <c r="A185" s="23"/>
      <c r="B185" s="15"/>
      <c r="C185" s="11"/>
      <c r="D185" s="7" t="s">
        <v>29</v>
      </c>
      <c r="E185" s="86" t="s">
        <v>114</v>
      </c>
      <c r="F185" s="66">
        <v>150</v>
      </c>
      <c r="G185" s="66">
        <v>3.9</v>
      </c>
      <c r="H185" s="66">
        <v>5.0999999999999996</v>
      </c>
      <c r="I185" s="66">
        <v>40.299999999999997</v>
      </c>
      <c r="J185" s="66">
        <v>225.2</v>
      </c>
      <c r="K185" s="67">
        <v>224</v>
      </c>
      <c r="L185" s="66">
        <v>13.4</v>
      </c>
    </row>
    <row r="186" spans="1:12" ht="15" x14ac:dyDescent="0.25">
      <c r="A186" s="23"/>
      <c r="B186" s="15"/>
      <c r="C186" s="11"/>
      <c r="D186" s="7" t="s">
        <v>30</v>
      </c>
      <c r="E186" s="86" t="s">
        <v>128</v>
      </c>
      <c r="F186" s="78">
        <v>200</v>
      </c>
      <c r="G186" s="78">
        <v>0.6</v>
      </c>
      <c r="H186" s="78">
        <v>0</v>
      </c>
      <c r="I186" s="79">
        <v>27.9</v>
      </c>
      <c r="J186" s="78">
        <v>113.8</v>
      </c>
      <c r="K186" s="78">
        <v>283</v>
      </c>
      <c r="L186" s="78">
        <v>5.85</v>
      </c>
    </row>
    <row r="187" spans="1:12" ht="15" x14ac:dyDescent="0.25">
      <c r="A187" s="23"/>
      <c r="B187" s="15"/>
      <c r="C187" s="11"/>
      <c r="D187" s="7" t="s">
        <v>31</v>
      </c>
      <c r="E187" s="86" t="s">
        <v>111</v>
      </c>
      <c r="F187" s="78">
        <v>20</v>
      </c>
      <c r="G187" s="78">
        <v>2</v>
      </c>
      <c r="H187" s="78">
        <v>0.4</v>
      </c>
      <c r="I187" s="79">
        <v>10</v>
      </c>
      <c r="J187" s="78">
        <v>47</v>
      </c>
      <c r="K187" s="78">
        <v>114</v>
      </c>
      <c r="L187" s="78">
        <v>1.3</v>
      </c>
    </row>
    <row r="188" spans="1:12" ht="15" x14ac:dyDescent="0.25">
      <c r="A188" s="23"/>
      <c r="B188" s="15"/>
      <c r="C188" s="11"/>
      <c r="D188" s="7" t="s">
        <v>32</v>
      </c>
      <c r="E188" s="86" t="s">
        <v>129</v>
      </c>
      <c r="F188" s="78">
        <v>30</v>
      </c>
      <c r="G188" s="78">
        <v>2</v>
      </c>
      <c r="H188" s="78" t="s">
        <v>50</v>
      </c>
      <c r="I188" s="79">
        <v>10</v>
      </c>
      <c r="J188" s="78">
        <v>52.2</v>
      </c>
      <c r="K188" s="78">
        <v>115</v>
      </c>
      <c r="L188" s="78">
        <v>1.89</v>
      </c>
    </row>
    <row r="189" spans="1:12" ht="15" x14ac:dyDescent="0.25">
      <c r="A189" s="23"/>
      <c r="B189" s="15"/>
      <c r="C189" s="11"/>
      <c r="D189" s="6"/>
      <c r="E189" s="86" t="s">
        <v>134</v>
      </c>
      <c r="F189" s="78">
        <v>30</v>
      </c>
      <c r="G189" s="78">
        <v>0.4</v>
      </c>
      <c r="H189" s="78">
        <v>1.2</v>
      </c>
      <c r="I189" s="79">
        <v>2.2000000000000002</v>
      </c>
      <c r="J189" s="74">
        <v>21.5</v>
      </c>
      <c r="K189" s="78">
        <v>463</v>
      </c>
      <c r="L189" s="78">
        <v>2.7</v>
      </c>
    </row>
    <row r="190" spans="1:12" ht="15" x14ac:dyDescent="0.25">
      <c r="A190" s="23"/>
      <c r="B190" s="15"/>
      <c r="C190" s="11"/>
      <c r="D190" s="6"/>
      <c r="E190" s="9"/>
      <c r="F190" s="72"/>
      <c r="G190" s="72"/>
      <c r="H190" s="72"/>
      <c r="I190" s="72"/>
      <c r="J190" s="72"/>
      <c r="K190" s="73"/>
      <c r="L190" s="72"/>
    </row>
    <row r="191" spans="1:12" ht="15.75" thickBot="1" x14ac:dyDescent="0.3">
      <c r="A191" s="24"/>
      <c r="B191" s="17"/>
      <c r="C191" s="8"/>
      <c r="D191" s="18" t="s">
        <v>33</v>
      </c>
      <c r="E191" s="31"/>
      <c r="F191" s="75">
        <f>SUM(F182:F190)</f>
        <v>830</v>
      </c>
      <c r="G191" s="75">
        <f t="shared" ref="G191:L191" si="54">SUM(G182:G190)</f>
        <v>23.3</v>
      </c>
      <c r="H191" s="75">
        <f t="shared" si="54"/>
        <v>30.7</v>
      </c>
      <c r="I191" s="75">
        <f t="shared" si="54"/>
        <v>118.89999999999999</v>
      </c>
      <c r="J191" s="75">
        <f t="shared" si="54"/>
        <v>843.9</v>
      </c>
      <c r="K191" s="75"/>
      <c r="L191" s="75">
        <f t="shared" si="54"/>
        <v>95.74</v>
      </c>
    </row>
    <row r="192" spans="1:12" ht="15.75" thickBot="1" x14ac:dyDescent="0.25">
      <c r="A192" s="29">
        <f>A174</f>
        <v>2</v>
      </c>
      <c r="B192" s="30">
        <f>B174</f>
        <v>10</v>
      </c>
      <c r="C192" s="107" t="s">
        <v>4</v>
      </c>
      <c r="D192" s="108"/>
      <c r="E192" s="31"/>
      <c r="F192" s="75">
        <f t="shared" ref="F192:L192" si="55">F181+F191</f>
        <v>1440</v>
      </c>
      <c r="G192" s="75">
        <f t="shared" si="55"/>
        <v>42.1</v>
      </c>
      <c r="H192" s="75">
        <f t="shared" si="55"/>
        <v>50.900000000000006</v>
      </c>
      <c r="I192" s="75">
        <f t="shared" si="55"/>
        <v>216.3</v>
      </c>
      <c r="J192" s="75">
        <f t="shared" si="55"/>
        <v>1518.8</v>
      </c>
      <c r="K192" s="75"/>
      <c r="L192" s="75">
        <f t="shared" si="55"/>
        <v>159.13999999999999</v>
      </c>
    </row>
    <row r="193" spans="1:12" x14ac:dyDescent="0.2">
      <c r="A193" s="27"/>
      <c r="B193" s="28"/>
      <c r="C193" s="109" t="s">
        <v>5</v>
      </c>
      <c r="D193" s="109"/>
      <c r="E193" s="109"/>
      <c r="F193" s="34">
        <f>(F24+F43+F61+F79+F97+F116+F135+F154+F173+F192)/(IF(F24=0,0,1)+IF(F43=0,0,1)+IF(F61=0,0,1)+IF(F79=0,0,1)+IF(F97=0,0,1)+IF(F116=0,0,1)+IF(F135=0,0,1)+IF(F154=0,0,1)+IF(F173=0,0,1)+IF(F192=0,0,1))</f>
        <v>1333.9299999999998</v>
      </c>
      <c r="G193" s="34">
        <f>(G24+G43+G61+G79+G97+G116+G135+G154+G173+G192)/(IF(G24=0,0,1)+IF(G43=0,0,1)+IF(G61=0,0,1)+IF(G79=0,0,1)+IF(G97=0,0,1)+IF(G116=0,0,1)+IF(G135=0,0,1)+IF(G154=0,0,1)+IF(G173=0,0,1)+IF(G192=0,0,1))</f>
        <v>44.36</v>
      </c>
      <c r="H193" s="34">
        <f>(H24+H43+H61+H79+H97+H116+H135+H154+H173+H192)/(IF(H24=0,0,1)+IF(H43=0,0,1)+IF(H61=0,0,1)+IF(H79=0,0,1)+IF(H97=0,0,1)+IF(H116=0,0,1)+IF(H135=0,0,1)+IF(H154=0,0,1)+IF(H173=0,0,1)+IF(H192=0,0,1))</f>
        <v>50.29999999999999</v>
      </c>
      <c r="I193" s="34">
        <f>(I24+I43+I61+I79+I97+I116+I135+I154+I173+I192)/(IF(I24=0,0,1)+IF(I43=0,0,1)+IF(I61=0,0,1)+IF(I79=0,0,1)+IF(I97=0,0,1)+IF(I116=0,0,1)+IF(I135=0,0,1)+IF(I154=0,0,1)+IF(I173=0,0,1)+IF(I192=0,0,1))</f>
        <v>195.95</v>
      </c>
      <c r="J193" s="34">
        <f>(J24+J43+J61+J79+J97+J116+J135+J154+J173+J192)/(IF(J24=0,0,1)+IF(J43=0,0,1)+IF(J61=0,0,1)+IF(J79=0,0,1)+IF(J97=0,0,1)+IF(J116=0,0,1)+IF(J135=0,0,1)+IF(J154=0,0,1)+IF(J173=0,0,1)+IF(J192=0,0,1))</f>
        <v>1067.47</v>
      </c>
      <c r="K193" s="34"/>
      <c r="L193" s="34">
        <f>(L24+L43+L61+L79+L97+L116+L135+L154+L173+L192)/(IF(L24=0,0,1)+IF(L43=0,0,1)+IF(L61=0,0,1)+IF(L79=0,0,1)+IF(L97=0,0,1)+IF(L116=0,0,1)+IF(L135=0,0,1)+IF(L154=0,0,1)+IF(L173=0,0,1)+IF(L192=0,0,1))</f>
        <v>157.19800000000001</v>
      </c>
    </row>
  </sheetData>
  <mergeCells count="14">
    <mergeCell ref="C1:E1"/>
    <mergeCell ref="H1:K1"/>
    <mergeCell ref="H2:K2"/>
    <mergeCell ref="C43:D43"/>
    <mergeCell ref="C61:D61"/>
    <mergeCell ref="C79:D79"/>
    <mergeCell ref="C97:D97"/>
    <mergeCell ref="C24:D24"/>
    <mergeCell ref="C193:E193"/>
    <mergeCell ref="C192:D192"/>
    <mergeCell ref="C116:D116"/>
    <mergeCell ref="C135:D135"/>
    <mergeCell ref="C154:D154"/>
    <mergeCell ref="C173:D1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mr.azamatov@mail.ru</cp:lastModifiedBy>
  <dcterms:created xsi:type="dcterms:W3CDTF">2022-05-16T14:23:56Z</dcterms:created>
  <dcterms:modified xsi:type="dcterms:W3CDTF">2023-11-19T15:37:22Z</dcterms:modified>
</cp:coreProperties>
</file>