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0" yWindow="435" windowWidth="20730" windowHeight="11760"/>
  </bookViews>
  <sheets>
    <sheet name="Table 1" sheetId="1" r:id="rId1"/>
    <sheet name="Лист1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V202" i="1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V183"/>
  <c r="U183"/>
  <c r="T183"/>
  <c r="S183"/>
  <c r="R183"/>
  <c r="Q183"/>
  <c r="H183"/>
  <c r="G183"/>
  <c r="F183"/>
  <c r="E183"/>
  <c r="D183"/>
  <c r="P171"/>
  <c r="P183" s="1"/>
  <c r="O171"/>
  <c r="O183" s="1"/>
  <c r="N171"/>
  <c r="N183" s="1"/>
  <c r="M171"/>
  <c r="M183" s="1"/>
  <c r="L171"/>
  <c r="L183" s="1"/>
  <c r="K171"/>
  <c r="K183" s="1"/>
  <c r="J171"/>
  <c r="J183" s="1"/>
  <c r="I171"/>
  <c r="I183" s="1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D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V77"/>
  <c r="U77"/>
  <c r="T77"/>
  <c r="S77"/>
  <c r="R77"/>
  <c r="Q77"/>
  <c r="H77"/>
  <c r="G77"/>
  <c r="F77"/>
  <c r="E77"/>
  <c r="D77"/>
  <c r="I66"/>
  <c r="I77" s="1"/>
  <c r="J66"/>
  <c r="J77" s="1"/>
  <c r="K66"/>
  <c r="K77" s="1"/>
  <c r="L66"/>
  <c r="L77" s="1"/>
  <c r="M66"/>
  <c r="M77" s="1"/>
  <c r="N66"/>
  <c r="N77" s="1"/>
  <c r="O66"/>
  <c r="O77" s="1"/>
  <c r="P66"/>
  <c r="P77" s="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H39"/>
  <c r="G39"/>
  <c r="V39"/>
  <c r="U39"/>
  <c r="T39"/>
  <c r="S39"/>
  <c r="R39"/>
  <c r="Q39"/>
  <c r="P39"/>
  <c r="O39"/>
  <c r="N39"/>
  <c r="M39"/>
  <c r="L39"/>
  <c r="K39"/>
  <c r="J39"/>
  <c r="I39"/>
  <c r="F39"/>
  <c r="E39"/>
  <c r="D39"/>
  <c r="D21" l="1"/>
  <c r="E21" l="1"/>
  <c r="H21"/>
  <c r="G21"/>
  <c r="U21" l="1"/>
  <c r="V21"/>
  <c r="T21"/>
  <c r="S21"/>
  <c r="R21"/>
  <c r="Q21"/>
  <c r="P21"/>
  <c r="O21"/>
  <c r="N21"/>
  <c r="M21"/>
  <c r="L21"/>
  <c r="K21"/>
  <c r="J21"/>
  <c r="I21"/>
  <c r="F21" l="1"/>
</calcChain>
</file>

<file path=xl/sharedStrings.xml><?xml version="1.0" encoding="utf-8"?>
<sst xmlns="http://schemas.openxmlformats.org/spreadsheetml/2006/main" count="507" uniqueCount="101">
  <si>
    <t>Наименование блюда</t>
  </si>
  <si>
    <t>Пищевые вещества (г)</t>
  </si>
  <si>
    <t>Итого  за 1день:</t>
  </si>
  <si>
    <t>№ тк</t>
  </si>
  <si>
    <t>Масса блюда (г)</t>
  </si>
  <si>
    <t>Белки, г</t>
  </si>
  <si>
    <t>Жиры, г</t>
  </si>
  <si>
    <t>Углеводы, г</t>
  </si>
  <si>
    <t>Энергетическая ценность 
(ккал)</t>
  </si>
  <si>
    <t>А</t>
  </si>
  <si>
    <t>первый день</t>
  </si>
  <si>
    <t>P</t>
  </si>
  <si>
    <t>Mg</t>
  </si>
  <si>
    <t>Fe</t>
  </si>
  <si>
    <t>второй день</t>
  </si>
  <si>
    <t>обед</t>
  </si>
  <si>
    <t>Картофельное пюре</t>
  </si>
  <si>
    <t>Компот из смеси сухофруктов</t>
  </si>
  <si>
    <t>Хлеб пшеничный</t>
  </si>
  <si>
    <t>третий день</t>
  </si>
  <si>
    <t>четвертый день</t>
  </si>
  <si>
    <t>Борщ с капустой  со сметаной</t>
  </si>
  <si>
    <t>пятый  день</t>
  </si>
  <si>
    <t>шестой  день</t>
  </si>
  <si>
    <t>седьмой день</t>
  </si>
  <si>
    <t>восьмой  день</t>
  </si>
  <si>
    <t>девятый день</t>
  </si>
  <si>
    <t>десятый день</t>
  </si>
  <si>
    <t>54-9с</t>
  </si>
  <si>
    <t>Суп фасолевый</t>
  </si>
  <si>
    <t>чай с сахаром</t>
  </si>
  <si>
    <t>54-2гн</t>
  </si>
  <si>
    <t>54-2с</t>
  </si>
  <si>
    <t>54-9м</t>
  </si>
  <si>
    <t>54-1м</t>
  </si>
  <si>
    <t>бефстроганов из отварной говядины</t>
  </si>
  <si>
    <t>54-1г</t>
  </si>
  <si>
    <t>макароны отварные</t>
  </si>
  <si>
    <t>плов с курицей</t>
  </si>
  <si>
    <t>54-12м</t>
  </si>
  <si>
    <t>Хлеб ржаной</t>
  </si>
  <si>
    <t>пром</t>
  </si>
  <si>
    <t>54-13з</t>
  </si>
  <si>
    <t>54-1хн</t>
  </si>
  <si>
    <t>54-32хн</t>
  </si>
  <si>
    <t>Компот из свежих яблок</t>
  </si>
  <si>
    <t>54-11г</t>
  </si>
  <si>
    <t>54-3соус</t>
  </si>
  <si>
    <t>54-8с</t>
  </si>
  <si>
    <t>суп гороховый</t>
  </si>
  <si>
    <t>54-7с</t>
  </si>
  <si>
    <t>Суп картофельный с макаронными изделиями</t>
  </si>
  <si>
    <t>54-11р</t>
  </si>
  <si>
    <t>54-23м</t>
  </si>
  <si>
    <t>Рыба тущенная в томате с овощами(минтай)</t>
  </si>
  <si>
    <t>54-25м</t>
  </si>
  <si>
    <t>курица тушеная с морковью</t>
  </si>
  <si>
    <t>54-2м</t>
  </si>
  <si>
    <t>54-6г</t>
  </si>
  <si>
    <t>54-4г</t>
  </si>
  <si>
    <t>каша гречневая рассыпчатая</t>
  </si>
  <si>
    <t xml:space="preserve">Минеральные вещества (Na, Ca, K, Mg, P,
Fe - в мг; I, Se, F - в мкг)
</t>
  </si>
  <si>
    <t>B1</t>
  </si>
  <si>
    <t>B2</t>
  </si>
  <si>
    <t>D</t>
  </si>
  <si>
    <t>C</t>
  </si>
  <si>
    <t>Na</t>
  </si>
  <si>
    <t>K</t>
  </si>
  <si>
    <t>Ca</t>
  </si>
  <si>
    <t>I</t>
  </si>
  <si>
    <t>Se</t>
  </si>
  <si>
    <t>F</t>
  </si>
  <si>
    <t xml:space="preserve">Витамины (В1, В2, C - в
мг; А - мкг рет.экв; D - мкг)
</t>
  </si>
  <si>
    <t>Биточек из курицы</t>
  </si>
  <si>
    <t>Соус  красный основной</t>
  </si>
  <si>
    <t>Чай с сахаром</t>
  </si>
  <si>
    <t>Гуляш из говядины</t>
  </si>
  <si>
    <t>54-10с</t>
  </si>
  <si>
    <t>Яблоко</t>
  </si>
  <si>
    <t>Нарезка из свежих помидоров и огурцов</t>
  </si>
  <si>
    <t xml:space="preserve"> Каша пшенная молочная</t>
  </si>
  <si>
    <t>Яйцо</t>
  </si>
  <si>
    <t>Кофейный напиток</t>
  </si>
  <si>
    <t>Масло сливочное</t>
  </si>
  <si>
    <t>Рис отварной</t>
  </si>
  <si>
    <t>Каша рисовая  молочная</t>
  </si>
  <si>
    <t>Печенье</t>
  </si>
  <si>
    <t>Банан</t>
  </si>
  <si>
    <t>завтрак</t>
  </si>
  <si>
    <t>Каша гречневая молочная</t>
  </si>
  <si>
    <t>Сыр порциями</t>
  </si>
  <si>
    <t>Нарезка из свежих овощей</t>
  </si>
  <si>
    <t>Суп гороховый</t>
  </si>
  <si>
    <t>Запеканка творожная</t>
  </si>
  <si>
    <t>Булочка</t>
  </si>
  <si>
    <t>Каша манная</t>
  </si>
  <si>
    <t>Какао с молоком</t>
  </si>
  <si>
    <t>Бефстроганов из отварной говядины</t>
  </si>
  <si>
    <t>Сосиска вареная</t>
  </si>
  <si>
    <t>Каша гречневая рассыпчатая</t>
  </si>
  <si>
    <t>Суп крестьянский с крупой(перловка)</t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</si>
</sst>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charset val="204"/>
    </font>
    <font>
      <b/>
      <i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shrinkToFit="1"/>
    </xf>
    <xf numFmtId="2" fontId="2" fillId="2" borderId="10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shrinkToFit="1"/>
    </xf>
    <xf numFmtId="2" fontId="2" fillId="2" borderId="5" xfId="0" applyNumberFormat="1" applyFont="1" applyFill="1" applyBorder="1" applyAlignment="1">
      <alignment horizontal="center" vertical="top" shrinkToFit="1"/>
    </xf>
    <xf numFmtId="2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shrinkToFi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top" shrinkToFit="1"/>
    </xf>
    <xf numFmtId="2" fontId="12" fillId="2" borderId="9" xfId="0" applyNumberFormat="1" applyFont="1" applyFill="1" applyBorder="1" applyAlignment="1">
      <alignment horizontal="center" vertical="top" shrinkToFit="1"/>
    </xf>
    <xf numFmtId="2" fontId="12" fillId="2" borderId="10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shrinkToFit="1"/>
    </xf>
    <xf numFmtId="2" fontId="2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 shrinkToFit="1"/>
    </xf>
    <xf numFmtId="2" fontId="2" fillId="2" borderId="10" xfId="0" applyNumberFormat="1" applyFont="1" applyFill="1" applyBorder="1" applyAlignment="1">
      <alignment horizontal="center" shrinkToFit="1"/>
    </xf>
    <xf numFmtId="2" fontId="7" fillId="2" borderId="1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shrinkToFit="1"/>
    </xf>
    <xf numFmtId="2" fontId="2" fillId="2" borderId="2" xfId="0" applyNumberFormat="1" applyFont="1" applyFill="1" applyBorder="1" applyAlignment="1">
      <alignment horizontal="center" vertical="top" shrinkToFit="1"/>
    </xf>
    <xf numFmtId="2" fontId="2" fillId="2" borderId="5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556082</xdr:colOff>
      <xdr:row>1</xdr:row>
      <xdr:rowOff>0</xdr:rowOff>
    </xdr:from>
    <xdr:ext cx="110236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90;&#1072;&#1085;&#1080;&#1077;%2022222\&#1058;&#1077;&#1093;&#1085;&#1086;&#1083;&#1086;&#1075;&#1080;&#1095;&#1077;&#1089;&#1082;&#1080;&#1077;%20&#1082;&#1072;&#1088;&#1090;&#1086;&#1095;&#1082;&#1080;%20&#1054;&#1041;&#1053;&#1054;&#1042;&#1051;&#1045;&#1053;&#1053;&#1067;&#1049;%20&#1042;&#1040;&#1056;&#1048;&#1040;&#1053;&#1058;%20%20&#1064;&#1050;&#1054;&#1051;&#106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леб пшенич"/>
      <sheetName val="Хлеб ржаной"/>
      <sheetName val="Масло слив"/>
      <sheetName val="Сыр тверд"/>
      <sheetName val="Яйцо вар"/>
      <sheetName val="Салат из капусты"/>
      <sheetName val="Салат из моркови"/>
      <sheetName val="Салат из свеклы отварной"/>
      <sheetName val="Салат витаминный"/>
      <sheetName val="Пудинг творож запечен"/>
      <sheetName val="Запеканка творож"/>
      <sheetName val="Дружба "/>
      <sheetName val="Каша овсян "/>
      <sheetName val="Каша рисовая"/>
      <sheetName val="Каша пшенная"/>
      <sheetName val="Чай с сах "/>
      <sheetName val="Чай  лимон"/>
      <sheetName val="Кофе с мол "/>
      <sheetName val="Какао с мол"/>
      <sheetName val="Кисель из сухоф"/>
      <sheetName val="Комп из ябл"/>
      <sheetName val="Комп сухоф"/>
      <sheetName val="Свекольник"/>
      <sheetName val="Суп горохов"/>
      <sheetName val="Суп карт с мак "/>
      <sheetName val="Борщ"/>
      <sheetName val="Рассольник ленинг"/>
      <sheetName val="Суп овощной"/>
      <sheetName val="Суп лапша домашняя"/>
      <sheetName val="Сосиски отваные"/>
      <sheetName val="Куры в соусе с томат"/>
      <sheetName val="Котлета кур"/>
      <sheetName val="Котл мясные"/>
      <sheetName val="Тефтели ежики"/>
      <sheetName val="Печень по строгановски"/>
      <sheetName val="Рыба с овощ "/>
      <sheetName val="Карт пюре "/>
      <sheetName val="Пшено рассыпчат"/>
      <sheetName val="Макар отв "/>
      <sheetName val="Гречка рассып "/>
      <sheetName val="Рис отварной"/>
      <sheetName val="Соус томатный"/>
      <sheetName val="Соус молочный"/>
      <sheetName val="Сметана"/>
      <sheetName val="Сгущенное молоко"/>
      <sheetName val="Плоды"/>
      <sheetName val="Оладьи из творо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">
          <cell r="A33">
            <v>0.125</v>
          </cell>
          <cell r="B33">
            <v>1.125</v>
          </cell>
          <cell r="C33">
            <v>0.125</v>
          </cell>
          <cell r="D33">
            <v>2.875</v>
          </cell>
          <cell r="E33">
            <v>155</v>
          </cell>
          <cell r="F33">
            <v>243</v>
          </cell>
          <cell r="G33">
            <v>49.875</v>
          </cell>
          <cell r="H33">
            <v>1.75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2"/>
  <sheetViews>
    <sheetView tabSelected="1" topLeftCell="A201" zoomScale="120" zoomScaleNormal="120" workbookViewId="0">
      <selection activeCell="G123" sqref="G123"/>
    </sheetView>
  </sheetViews>
  <sheetFormatPr defaultRowHeight="12.75"/>
  <cols>
    <col min="1" max="1" width="2.1640625" customWidth="1"/>
    <col min="2" max="2" width="10.6640625" style="44" hidden="1" customWidth="1"/>
    <col min="3" max="3" width="29.5" style="32" customWidth="1"/>
    <col min="4" max="4" width="7" style="26" customWidth="1"/>
    <col min="5" max="5" width="5.6640625" style="26" customWidth="1"/>
    <col min="6" max="6" width="6.33203125" style="26" customWidth="1"/>
    <col min="7" max="7" width="5.83203125" style="26" customWidth="1"/>
    <col min="8" max="8" width="7.5" style="26" customWidth="1"/>
    <col min="9" max="9" width="5" style="26" customWidth="1"/>
    <col min="10" max="10" width="4.5" style="26" customWidth="1"/>
    <col min="11" max="11" width="5.83203125" style="26" customWidth="1"/>
    <col min="12" max="14" width="5.5" style="26" customWidth="1"/>
    <col min="15" max="15" width="7" style="26" customWidth="1"/>
    <col min="16" max="17" width="5.5" style="26" customWidth="1"/>
    <col min="18" max="18" width="6.1640625" style="26" customWidth="1"/>
    <col min="19" max="19" width="5.6640625" style="26" customWidth="1"/>
    <col min="20" max="20" width="5.5" style="26" customWidth="1"/>
    <col min="21" max="21" width="4.6640625" style="26" customWidth="1"/>
    <col min="22" max="22" width="6.5" style="26" customWidth="1"/>
    <col min="23" max="23" width="6.1640625" customWidth="1"/>
  </cols>
  <sheetData>
    <row r="1" spans="2:23" ht="24" customHeigh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2:23" s="7" customFormat="1" ht="24" customHeight="1">
      <c r="B2" s="69" t="s">
        <v>3</v>
      </c>
      <c r="C2" s="69" t="s">
        <v>0</v>
      </c>
      <c r="D2" s="66" t="s">
        <v>4</v>
      </c>
      <c r="E2" s="69" t="s">
        <v>1</v>
      </c>
      <c r="F2" s="69"/>
      <c r="G2" s="69"/>
      <c r="H2" s="66" t="s">
        <v>8</v>
      </c>
      <c r="I2" s="66" t="s">
        <v>72</v>
      </c>
      <c r="J2" s="66"/>
      <c r="K2" s="66"/>
      <c r="L2" s="66"/>
      <c r="M2" s="66"/>
      <c r="N2" s="66" t="s">
        <v>61</v>
      </c>
      <c r="O2" s="66"/>
      <c r="P2" s="66"/>
      <c r="Q2" s="66"/>
      <c r="R2" s="66"/>
      <c r="S2" s="66"/>
      <c r="T2" s="66"/>
      <c r="U2" s="66"/>
      <c r="V2" s="66"/>
      <c r="W2" s="6"/>
    </row>
    <row r="3" spans="2:23" s="7" customFormat="1" ht="45" customHeight="1">
      <c r="B3" s="69"/>
      <c r="C3" s="69"/>
      <c r="D3" s="66"/>
      <c r="E3" s="10" t="s">
        <v>5</v>
      </c>
      <c r="F3" s="10" t="s">
        <v>6</v>
      </c>
      <c r="G3" s="10" t="s">
        <v>7</v>
      </c>
      <c r="H3" s="70"/>
      <c r="I3" s="8" t="s">
        <v>62</v>
      </c>
      <c r="J3" s="8" t="s">
        <v>63</v>
      </c>
      <c r="K3" s="8" t="s">
        <v>9</v>
      </c>
      <c r="L3" s="8" t="s">
        <v>64</v>
      </c>
      <c r="M3" s="8" t="s">
        <v>65</v>
      </c>
      <c r="N3" s="8" t="s">
        <v>66</v>
      </c>
      <c r="O3" s="8" t="s">
        <v>67</v>
      </c>
      <c r="P3" s="8" t="s">
        <v>68</v>
      </c>
      <c r="Q3" s="8" t="s">
        <v>12</v>
      </c>
      <c r="R3" s="8" t="s">
        <v>11</v>
      </c>
      <c r="S3" s="8" t="s">
        <v>13</v>
      </c>
      <c r="T3" s="8" t="s">
        <v>69</v>
      </c>
      <c r="U3" s="8" t="s">
        <v>70</v>
      </c>
      <c r="V3" s="8" t="s">
        <v>71</v>
      </c>
      <c r="W3" s="9"/>
    </row>
    <row r="4" spans="2:23" ht="15" customHeight="1">
      <c r="B4" s="74" t="s">
        <v>10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1"/>
    </row>
    <row r="5" spans="2:23" s="3" customFormat="1" ht="12" customHeight="1">
      <c r="B5" s="11"/>
      <c r="C5" s="39" t="s">
        <v>88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"/>
    </row>
    <row r="6" spans="2:23" s="4" customFormat="1" ht="19.5" customHeight="1">
      <c r="B6" s="15" t="s">
        <v>77</v>
      </c>
      <c r="C6" s="16" t="s">
        <v>80</v>
      </c>
      <c r="D6" s="47">
        <v>200</v>
      </c>
      <c r="E6" s="48">
        <v>6</v>
      </c>
      <c r="F6" s="49">
        <v>7.3</v>
      </c>
      <c r="G6" s="49">
        <v>34.299999999999997</v>
      </c>
      <c r="H6" s="49">
        <v>227.2</v>
      </c>
      <c r="I6" s="48">
        <v>0.2</v>
      </c>
      <c r="J6" s="48">
        <v>1.2</v>
      </c>
      <c r="K6" s="48">
        <v>0</v>
      </c>
      <c r="L6" s="48">
        <v>0.1</v>
      </c>
      <c r="M6" s="48">
        <v>136</v>
      </c>
      <c r="N6" s="48">
        <v>181.4</v>
      </c>
      <c r="O6" s="48">
        <v>47.6</v>
      </c>
      <c r="P6" s="48">
        <v>1.2</v>
      </c>
      <c r="Q6" s="50">
        <v>15.4</v>
      </c>
      <c r="R6" s="50">
        <v>40.4</v>
      </c>
      <c r="S6" s="50">
        <v>0.5</v>
      </c>
      <c r="T6" s="50">
        <v>15.4</v>
      </c>
      <c r="U6" s="50">
        <v>1.26</v>
      </c>
      <c r="V6" s="50">
        <v>20.6</v>
      </c>
      <c r="W6" s="2"/>
    </row>
    <row r="7" spans="2:23" s="3" customFormat="1" ht="19.5" customHeight="1">
      <c r="B7" s="20" t="s">
        <v>53</v>
      </c>
      <c r="C7" s="18" t="s">
        <v>81</v>
      </c>
      <c r="D7" s="51">
        <v>40</v>
      </c>
      <c r="E7" s="49">
        <v>5.0999999999999996</v>
      </c>
      <c r="F7" s="49">
        <v>4.5999999999999996</v>
      </c>
      <c r="G7" s="49">
        <v>0.3</v>
      </c>
      <c r="H7" s="49">
        <v>62.8</v>
      </c>
      <c r="I7" s="48">
        <v>0</v>
      </c>
      <c r="J7" s="48">
        <v>0</v>
      </c>
      <c r="K7" s="48">
        <v>0.1</v>
      </c>
      <c r="L7" s="48">
        <v>0.1</v>
      </c>
      <c r="M7" s="48">
        <v>22</v>
      </c>
      <c r="N7" s="48">
        <v>76.8</v>
      </c>
      <c r="O7" s="48">
        <v>4.8</v>
      </c>
      <c r="P7" s="48">
        <v>1</v>
      </c>
      <c r="Q7" s="50">
        <v>57.6</v>
      </c>
      <c r="R7" s="50">
        <v>129</v>
      </c>
      <c r="S7" s="50">
        <v>1.23</v>
      </c>
      <c r="T7" s="50">
        <v>15.6</v>
      </c>
      <c r="U7" s="50">
        <v>16.559999999999999</v>
      </c>
      <c r="V7" s="50">
        <v>92.4</v>
      </c>
      <c r="W7" s="1"/>
    </row>
    <row r="8" spans="2:23" s="3" customFormat="1" ht="19.5" customHeight="1">
      <c r="B8" s="20" t="s">
        <v>47</v>
      </c>
      <c r="C8" s="18" t="s">
        <v>82</v>
      </c>
      <c r="D8" s="51">
        <v>200</v>
      </c>
      <c r="E8" s="49">
        <v>3.2</v>
      </c>
      <c r="F8" s="49">
        <v>2.7</v>
      </c>
      <c r="G8" s="49">
        <v>15.9</v>
      </c>
      <c r="H8" s="49">
        <v>79</v>
      </c>
      <c r="I8" s="48">
        <v>0.2</v>
      </c>
      <c r="J8" s="48">
        <v>1.3</v>
      </c>
      <c r="K8" s="48">
        <v>0</v>
      </c>
      <c r="L8" s="48">
        <v>0</v>
      </c>
      <c r="M8" s="48">
        <v>125.8</v>
      </c>
      <c r="N8" s="48">
        <v>90</v>
      </c>
      <c r="O8" s="48">
        <v>14</v>
      </c>
      <c r="P8" s="48">
        <v>0.1</v>
      </c>
      <c r="Q8" s="50">
        <v>12</v>
      </c>
      <c r="R8" s="50">
        <v>24</v>
      </c>
      <c r="S8" s="50">
        <v>0.52</v>
      </c>
      <c r="T8" s="50">
        <v>1.8</v>
      </c>
      <c r="U8" s="50">
        <v>0.44</v>
      </c>
      <c r="V8" s="50">
        <v>9</v>
      </c>
      <c r="W8" s="1"/>
    </row>
    <row r="9" spans="2:23" s="3" customFormat="1" ht="19.5" customHeight="1">
      <c r="B9" s="20" t="s">
        <v>31</v>
      </c>
      <c r="C9" s="18" t="s">
        <v>83</v>
      </c>
      <c r="D9" s="52">
        <v>10</v>
      </c>
      <c r="E9" s="49">
        <v>0.1</v>
      </c>
      <c r="F9" s="49">
        <v>7.2</v>
      </c>
      <c r="G9" s="49">
        <v>0.1</v>
      </c>
      <c r="H9" s="49">
        <v>66</v>
      </c>
      <c r="I9" s="48">
        <v>0</v>
      </c>
      <c r="J9" s="48">
        <v>0</v>
      </c>
      <c r="K9" s="48">
        <v>59</v>
      </c>
      <c r="L9" s="48">
        <v>0.1</v>
      </c>
      <c r="M9" s="48">
        <v>1</v>
      </c>
      <c r="N9" s="48">
        <v>2</v>
      </c>
      <c r="O9" s="48">
        <v>0</v>
      </c>
      <c r="P9" s="48">
        <v>0</v>
      </c>
      <c r="Q9" s="50">
        <v>3.8</v>
      </c>
      <c r="R9" s="50">
        <v>7.2</v>
      </c>
      <c r="S9" s="50">
        <v>0.73</v>
      </c>
      <c r="T9" s="50">
        <v>0</v>
      </c>
      <c r="U9" s="50">
        <v>0</v>
      </c>
      <c r="V9" s="50">
        <v>0</v>
      </c>
      <c r="W9" s="1"/>
    </row>
    <row r="10" spans="2:23" s="3" customFormat="1" ht="19.5" customHeight="1">
      <c r="B10" s="15" t="s">
        <v>41</v>
      </c>
      <c r="C10" s="18" t="s">
        <v>18</v>
      </c>
      <c r="D10" s="47">
        <v>30</v>
      </c>
      <c r="E10" s="47">
        <v>4.5999999999999996</v>
      </c>
      <c r="F10" s="47">
        <v>0.5</v>
      </c>
      <c r="G10" s="47">
        <v>29.5</v>
      </c>
      <c r="H10" s="47">
        <v>140.6</v>
      </c>
      <c r="I10" s="50">
        <v>19</v>
      </c>
      <c r="J10" s="50">
        <v>0.3</v>
      </c>
      <c r="K10" s="50">
        <v>5.8</v>
      </c>
      <c r="L10" s="50">
        <v>74.8</v>
      </c>
      <c r="M10" s="50">
        <v>121.5</v>
      </c>
      <c r="N10" s="50">
        <v>42.8</v>
      </c>
      <c r="O10" s="50">
        <v>3.5</v>
      </c>
      <c r="P10" s="50">
        <v>0.3</v>
      </c>
      <c r="Q10" s="50">
        <v>21.6</v>
      </c>
      <c r="R10" s="50">
        <v>18</v>
      </c>
      <c r="S10" s="50">
        <v>1.6</v>
      </c>
      <c r="T10" s="50">
        <v>0</v>
      </c>
      <c r="U10" s="50">
        <v>0</v>
      </c>
      <c r="V10" s="50">
        <v>0</v>
      </c>
      <c r="W10" s="2"/>
    </row>
    <row r="11" spans="2:23" s="3" customFormat="1" ht="19.5" customHeight="1">
      <c r="B11" s="15"/>
      <c r="C11" s="18" t="s">
        <v>78</v>
      </c>
      <c r="D11" s="47">
        <v>120</v>
      </c>
      <c r="E11" s="47">
        <v>0.7</v>
      </c>
      <c r="F11" s="47">
        <v>6.1</v>
      </c>
      <c r="G11" s="47">
        <v>6.9</v>
      </c>
      <c r="H11" s="47">
        <v>85.2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12</v>
      </c>
      <c r="Q11" s="50">
        <v>21.6</v>
      </c>
      <c r="R11" s="50">
        <v>18</v>
      </c>
      <c r="S11" s="50">
        <v>1.6</v>
      </c>
      <c r="T11" s="50">
        <v>0</v>
      </c>
      <c r="U11" s="50">
        <v>0</v>
      </c>
      <c r="V11" s="50">
        <v>0</v>
      </c>
      <c r="W11" s="2"/>
    </row>
    <row r="12" spans="2:23" s="3" customFormat="1" ht="19.5" customHeight="1">
      <c r="B12" s="11"/>
      <c r="C12" s="39" t="s">
        <v>15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1"/>
    </row>
    <row r="13" spans="2:23" s="3" customFormat="1" ht="23.25" customHeight="1">
      <c r="B13" s="15" t="s">
        <v>50</v>
      </c>
      <c r="C13" s="16" t="s">
        <v>51</v>
      </c>
      <c r="D13" s="47">
        <v>200</v>
      </c>
      <c r="E13" s="47">
        <v>5.2</v>
      </c>
      <c r="F13" s="47">
        <v>2.8</v>
      </c>
      <c r="G13" s="47">
        <v>18.5</v>
      </c>
      <c r="H13" s="47">
        <v>119.6</v>
      </c>
      <c r="I13" s="50">
        <v>0.09</v>
      </c>
      <c r="J13" s="50">
        <v>0.05</v>
      </c>
      <c r="K13" s="50">
        <v>97.6</v>
      </c>
      <c r="L13" s="50">
        <v>0</v>
      </c>
      <c r="M13" s="50">
        <v>6.88</v>
      </c>
      <c r="N13" s="50">
        <v>93</v>
      </c>
      <c r="O13" s="50">
        <v>410.4</v>
      </c>
      <c r="P13" s="50">
        <v>13.8</v>
      </c>
      <c r="Q13" s="50">
        <v>20.8</v>
      </c>
      <c r="R13" s="50">
        <v>54.6</v>
      </c>
      <c r="S13" s="50">
        <v>0.9</v>
      </c>
      <c r="T13" s="50">
        <v>16.8</v>
      </c>
      <c r="U13" s="50">
        <v>0.23</v>
      </c>
      <c r="V13" s="50">
        <v>32.799999999999997</v>
      </c>
      <c r="W13" s="1"/>
    </row>
    <row r="14" spans="2:23" s="3" customFormat="1" ht="19.5" customHeight="1">
      <c r="B14" s="20" t="s">
        <v>53</v>
      </c>
      <c r="C14" s="18" t="s">
        <v>73</v>
      </c>
      <c r="D14" s="51">
        <v>90</v>
      </c>
      <c r="E14" s="51">
        <v>17.28</v>
      </c>
      <c r="F14" s="51">
        <v>3.84</v>
      </c>
      <c r="G14" s="51">
        <v>12.1</v>
      </c>
      <c r="H14" s="51">
        <v>151.68</v>
      </c>
      <c r="I14" s="50">
        <v>0.06</v>
      </c>
      <c r="J14" s="50">
        <v>7.0000000000000007E-2</v>
      </c>
      <c r="K14" s="50">
        <v>5.66</v>
      </c>
      <c r="L14" s="50">
        <v>0</v>
      </c>
      <c r="M14" s="50">
        <v>0.56000000000000005</v>
      </c>
      <c r="N14" s="50">
        <v>189.6</v>
      </c>
      <c r="O14" s="50">
        <v>206</v>
      </c>
      <c r="P14" s="50">
        <v>26.4</v>
      </c>
      <c r="Q14" s="50">
        <v>57.6</v>
      </c>
      <c r="R14" s="50">
        <v>129</v>
      </c>
      <c r="S14" s="50">
        <v>1.23</v>
      </c>
      <c r="T14" s="50">
        <v>15.6</v>
      </c>
      <c r="U14" s="50">
        <v>16.559999999999999</v>
      </c>
      <c r="V14" s="50">
        <v>92.4</v>
      </c>
      <c r="W14" s="1"/>
    </row>
    <row r="15" spans="2:23" s="3" customFormat="1" ht="19.5" customHeight="1">
      <c r="B15" s="20" t="s">
        <v>47</v>
      </c>
      <c r="C15" s="18" t="s">
        <v>74</v>
      </c>
      <c r="D15" s="51">
        <v>20</v>
      </c>
      <c r="E15" s="51">
        <v>0.7</v>
      </c>
      <c r="F15" s="51">
        <v>0.5</v>
      </c>
      <c r="G15" s="51">
        <v>1.9</v>
      </c>
      <c r="H15" s="51">
        <v>15</v>
      </c>
      <c r="I15" s="50">
        <v>0.02</v>
      </c>
      <c r="J15" s="50">
        <v>0</v>
      </c>
      <c r="K15" s="50">
        <v>128</v>
      </c>
      <c r="L15" s="50">
        <v>0.04</v>
      </c>
      <c r="M15" s="50">
        <v>2.68</v>
      </c>
      <c r="N15" s="50">
        <v>12</v>
      </c>
      <c r="O15" s="50">
        <v>142</v>
      </c>
      <c r="P15" s="50">
        <v>9.1999999999999993</v>
      </c>
      <c r="Q15" s="50">
        <v>12</v>
      </c>
      <c r="R15" s="50">
        <v>24</v>
      </c>
      <c r="S15" s="50">
        <v>0.52</v>
      </c>
      <c r="T15" s="50">
        <v>1.8</v>
      </c>
      <c r="U15" s="50">
        <v>0.44</v>
      </c>
      <c r="V15" s="50">
        <v>9</v>
      </c>
      <c r="W15" s="1"/>
    </row>
    <row r="16" spans="2:23" s="3" customFormat="1" ht="19.5" customHeight="1">
      <c r="B16" s="15" t="s">
        <v>58</v>
      </c>
      <c r="C16" s="16" t="s">
        <v>84</v>
      </c>
      <c r="D16" s="51">
        <v>150</v>
      </c>
      <c r="E16" s="51">
        <v>3.6</v>
      </c>
      <c r="F16" s="51">
        <v>4.8</v>
      </c>
      <c r="G16" s="51">
        <v>36.4</v>
      </c>
      <c r="H16" s="51">
        <v>203.5</v>
      </c>
      <c r="I16" s="50">
        <v>0.03</v>
      </c>
      <c r="J16" s="50">
        <v>0.03</v>
      </c>
      <c r="K16" s="50">
        <v>18.399999999999999</v>
      </c>
      <c r="L16" s="50">
        <v>0.09</v>
      </c>
      <c r="M16" s="50">
        <v>0</v>
      </c>
      <c r="N16" s="50">
        <v>153</v>
      </c>
      <c r="O16" s="50">
        <v>46.6</v>
      </c>
      <c r="P16" s="50">
        <v>6.9</v>
      </c>
      <c r="Q16" s="50">
        <v>24</v>
      </c>
      <c r="R16" s="50">
        <v>73</v>
      </c>
      <c r="S16" s="50">
        <v>0.49</v>
      </c>
      <c r="T16" s="50">
        <v>21</v>
      </c>
      <c r="U16" s="50">
        <v>7.24</v>
      </c>
      <c r="V16" s="50">
        <v>27</v>
      </c>
      <c r="W16" s="1"/>
    </row>
    <row r="17" spans="1:23" s="3" customFormat="1" ht="23.25" customHeight="1">
      <c r="B17" s="15"/>
      <c r="C17" s="16" t="s">
        <v>79</v>
      </c>
      <c r="D17" s="48">
        <v>60</v>
      </c>
      <c r="E17" s="49">
        <v>6.1</v>
      </c>
      <c r="F17" s="49">
        <v>6.9</v>
      </c>
      <c r="G17" s="49">
        <v>85.2</v>
      </c>
      <c r="H17" s="48">
        <v>0.3</v>
      </c>
      <c r="I17" s="48">
        <v>19</v>
      </c>
      <c r="J17" s="48">
        <v>0.3</v>
      </c>
      <c r="K17" s="48">
        <v>5.8</v>
      </c>
      <c r="L17" s="48">
        <v>74.8</v>
      </c>
      <c r="M17" s="48">
        <v>121.5</v>
      </c>
      <c r="N17" s="48">
        <v>42.8</v>
      </c>
      <c r="O17" s="48">
        <v>3.5</v>
      </c>
      <c r="P17" s="48">
        <v>0.3</v>
      </c>
      <c r="Q17" s="48">
        <v>5.8</v>
      </c>
      <c r="R17" s="48">
        <v>74.8</v>
      </c>
      <c r="S17" s="48">
        <v>121.5</v>
      </c>
      <c r="T17" s="48">
        <v>42.8</v>
      </c>
      <c r="U17" s="48">
        <v>3.5</v>
      </c>
      <c r="V17" s="50">
        <v>0</v>
      </c>
      <c r="W17" s="1"/>
    </row>
    <row r="18" spans="1:23" s="3" customFormat="1" ht="19.5" customHeight="1">
      <c r="B18" s="20" t="s">
        <v>31</v>
      </c>
      <c r="C18" s="18" t="s">
        <v>75</v>
      </c>
      <c r="D18" s="52">
        <v>200</v>
      </c>
      <c r="E18" s="52">
        <v>0.2</v>
      </c>
      <c r="F18" s="52">
        <v>0</v>
      </c>
      <c r="G18" s="52">
        <v>6.4</v>
      </c>
      <c r="H18" s="52">
        <v>26.8</v>
      </c>
      <c r="I18" s="50">
        <v>0</v>
      </c>
      <c r="J18" s="50">
        <v>0.01</v>
      </c>
      <c r="K18" s="50">
        <v>0.3</v>
      </c>
      <c r="L18" s="50">
        <v>0</v>
      </c>
      <c r="M18" s="50">
        <v>0.04</v>
      </c>
      <c r="N18" s="50">
        <v>0.7</v>
      </c>
      <c r="O18" s="50">
        <v>20.8</v>
      </c>
      <c r="P18" s="50">
        <v>4.5</v>
      </c>
      <c r="Q18" s="50">
        <v>3.8</v>
      </c>
      <c r="R18" s="50">
        <v>7.2</v>
      </c>
      <c r="S18" s="50">
        <v>0.73</v>
      </c>
      <c r="T18" s="50">
        <v>0</v>
      </c>
      <c r="U18" s="50">
        <v>0</v>
      </c>
      <c r="V18" s="50">
        <v>0</v>
      </c>
      <c r="W18" s="1"/>
    </row>
    <row r="19" spans="1:23" s="3" customFormat="1" ht="19.5" customHeight="1">
      <c r="B19" s="15" t="s">
        <v>41</v>
      </c>
      <c r="C19" s="16" t="s">
        <v>40</v>
      </c>
      <c r="D19" s="47">
        <v>20</v>
      </c>
      <c r="E19" s="47">
        <v>2</v>
      </c>
      <c r="F19" s="47">
        <v>0.4</v>
      </c>
      <c r="G19" s="47">
        <v>10</v>
      </c>
      <c r="H19" s="47">
        <v>51.2</v>
      </c>
      <c r="I19" s="50">
        <v>0.1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9.1999999999999993</v>
      </c>
      <c r="Q19" s="50">
        <v>10</v>
      </c>
      <c r="R19" s="50">
        <v>42.4</v>
      </c>
      <c r="S19" s="50">
        <v>1.2</v>
      </c>
      <c r="T19" s="50">
        <v>0</v>
      </c>
      <c r="U19" s="50">
        <v>0</v>
      </c>
      <c r="V19" s="50">
        <v>0</v>
      </c>
      <c r="W19" s="1"/>
    </row>
    <row r="20" spans="1:23" s="3" customFormat="1" ht="19.5" customHeight="1">
      <c r="B20" s="15" t="s">
        <v>41</v>
      </c>
      <c r="C20" s="18" t="s">
        <v>18</v>
      </c>
      <c r="D20" s="47">
        <v>30</v>
      </c>
      <c r="E20" s="47">
        <v>4.5999999999999996</v>
      </c>
      <c r="F20" s="47">
        <v>0.5</v>
      </c>
      <c r="G20" s="47">
        <v>29.5</v>
      </c>
      <c r="H20" s="47">
        <v>140.6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12</v>
      </c>
      <c r="Q20" s="50">
        <v>21.6</v>
      </c>
      <c r="R20" s="50">
        <v>18</v>
      </c>
      <c r="S20" s="50">
        <v>1.6</v>
      </c>
      <c r="T20" s="50">
        <v>0</v>
      </c>
      <c r="U20" s="50">
        <v>0</v>
      </c>
      <c r="V20" s="50">
        <v>0</v>
      </c>
      <c r="W20" s="2"/>
    </row>
    <row r="21" spans="1:23" s="3" customFormat="1" ht="14.25" customHeight="1">
      <c r="B21" s="76" t="s">
        <v>2</v>
      </c>
      <c r="C21" s="76"/>
      <c r="D21" s="40">
        <f>D20+D19+D18+D17+D16+D15+D14+D13+D11+D10+D9+D8+D7+D6</f>
        <v>1370</v>
      </c>
      <c r="E21" s="40">
        <f t="shared" ref="E21:V21" si="0">SUM(E13:E20)</f>
        <v>39.680000000000007</v>
      </c>
      <c r="F21" s="40">
        <f t="shared" si="0"/>
        <v>19.739999999999998</v>
      </c>
      <c r="G21" s="40">
        <f t="shared" si="0"/>
        <v>200.00000000000003</v>
      </c>
      <c r="H21" s="40">
        <f t="shared" si="0"/>
        <v>708.68000000000006</v>
      </c>
      <c r="I21" s="41">
        <f t="shared" si="0"/>
        <v>19.3</v>
      </c>
      <c r="J21" s="41">
        <f t="shared" si="0"/>
        <v>0.46</v>
      </c>
      <c r="K21" s="41">
        <f t="shared" si="0"/>
        <v>255.76000000000002</v>
      </c>
      <c r="L21" s="41">
        <f t="shared" si="0"/>
        <v>74.929999999999993</v>
      </c>
      <c r="M21" s="41">
        <f t="shared" si="0"/>
        <v>131.66</v>
      </c>
      <c r="N21" s="41">
        <f t="shared" si="0"/>
        <v>491.1</v>
      </c>
      <c r="O21" s="41">
        <f t="shared" si="0"/>
        <v>829.3</v>
      </c>
      <c r="P21" s="41">
        <f t="shared" si="0"/>
        <v>82.3</v>
      </c>
      <c r="Q21" s="41">
        <f t="shared" si="0"/>
        <v>155.6</v>
      </c>
      <c r="R21" s="41">
        <f t="shared" si="0"/>
        <v>423</v>
      </c>
      <c r="S21" s="41">
        <f t="shared" si="0"/>
        <v>128.17000000000002</v>
      </c>
      <c r="T21" s="41">
        <f t="shared" si="0"/>
        <v>98</v>
      </c>
      <c r="U21" s="41">
        <f t="shared" si="0"/>
        <v>27.97</v>
      </c>
      <c r="V21" s="41">
        <f t="shared" si="0"/>
        <v>161.19999999999999</v>
      </c>
      <c r="W21" s="2"/>
    </row>
    <row r="22" spans="1:23" s="3" customFormat="1" ht="49.5" customHeight="1">
      <c r="B22" s="22"/>
      <c r="C22" s="22"/>
      <c r="D22" s="23"/>
      <c r="E22" s="23"/>
      <c r="F22" s="63"/>
      <c r="G22" s="63"/>
      <c r="H22" s="6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"/>
    </row>
    <row r="23" spans="1:23" s="7" customFormat="1" ht="24" customHeight="1">
      <c r="A23" s="64"/>
      <c r="B23" s="69" t="s">
        <v>3</v>
      </c>
      <c r="C23" s="69" t="s">
        <v>0</v>
      </c>
      <c r="D23" s="66" t="s">
        <v>4</v>
      </c>
      <c r="E23" s="69" t="s">
        <v>1</v>
      </c>
      <c r="F23" s="69"/>
      <c r="G23" s="69"/>
      <c r="H23" s="66" t="s">
        <v>8</v>
      </c>
      <c r="I23" s="66" t="s">
        <v>72</v>
      </c>
      <c r="J23" s="66"/>
      <c r="K23" s="66"/>
      <c r="L23" s="66"/>
      <c r="M23" s="66"/>
      <c r="N23" s="66" t="s">
        <v>61</v>
      </c>
      <c r="O23" s="66"/>
      <c r="P23" s="66"/>
      <c r="Q23" s="66"/>
      <c r="R23" s="66"/>
      <c r="S23" s="66"/>
      <c r="T23" s="66"/>
      <c r="U23" s="66"/>
      <c r="V23" s="66"/>
      <c r="W23" s="6"/>
    </row>
    <row r="24" spans="1:23" s="42" customFormat="1" ht="48" customHeight="1">
      <c r="A24" s="65"/>
      <c r="B24" s="69"/>
      <c r="C24" s="69"/>
      <c r="D24" s="66"/>
      <c r="E24" s="10" t="s">
        <v>5</v>
      </c>
      <c r="F24" s="10" t="s">
        <v>6</v>
      </c>
      <c r="G24" s="10" t="s">
        <v>7</v>
      </c>
      <c r="H24" s="70"/>
      <c r="I24" s="8" t="s">
        <v>62</v>
      </c>
      <c r="J24" s="8" t="s">
        <v>63</v>
      </c>
      <c r="K24" s="8" t="s">
        <v>9</v>
      </c>
      <c r="L24" s="8"/>
      <c r="M24" s="8" t="s">
        <v>65</v>
      </c>
      <c r="N24" s="8" t="s">
        <v>66</v>
      </c>
      <c r="O24" s="8" t="s">
        <v>67</v>
      </c>
      <c r="P24" s="8" t="s">
        <v>68</v>
      </c>
      <c r="Q24" s="8" t="s">
        <v>12</v>
      </c>
      <c r="R24" s="8" t="s">
        <v>11</v>
      </c>
      <c r="S24" s="8" t="s">
        <v>13</v>
      </c>
      <c r="T24" s="8" t="s">
        <v>69</v>
      </c>
      <c r="U24" s="8" t="s">
        <v>70</v>
      </c>
      <c r="V24" s="8" t="s">
        <v>71</v>
      </c>
      <c r="W24" s="9"/>
    </row>
    <row r="25" spans="1:23" ht="14.25" customHeight="1">
      <c r="B25" s="75" t="s">
        <v>14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"/>
    </row>
    <row r="26" spans="1:23" s="3" customFormat="1" ht="18" customHeight="1">
      <c r="B26" s="11"/>
      <c r="C26" s="12" t="s">
        <v>88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"/>
    </row>
    <row r="27" spans="1:23" s="3" customFormat="1" ht="18" customHeight="1">
      <c r="B27" s="24" t="s">
        <v>42</v>
      </c>
      <c r="C27" s="18" t="s">
        <v>85</v>
      </c>
      <c r="D27" s="19">
        <v>200</v>
      </c>
      <c r="E27" s="19">
        <v>5.9</v>
      </c>
      <c r="F27" s="19">
        <v>3.6</v>
      </c>
      <c r="G27" s="19">
        <v>32.6</v>
      </c>
      <c r="H27" s="19">
        <v>210.1</v>
      </c>
      <c r="I27" s="46">
        <v>0.1</v>
      </c>
      <c r="J27" s="46">
        <v>1</v>
      </c>
      <c r="K27" s="46">
        <v>0</v>
      </c>
      <c r="L27" s="46">
        <v>0.1</v>
      </c>
      <c r="M27" s="46">
        <v>128.6</v>
      </c>
      <c r="N27" s="46">
        <v>154.4</v>
      </c>
      <c r="O27" s="46">
        <v>36.5</v>
      </c>
      <c r="P27" s="46">
        <v>0.6</v>
      </c>
      <c r="Q27" s="46">
        <v>11</v>
      </c>
      <c r="R27" s="46">
        <v>22</v>
      </c>
      <c r="S27" s="46">
        <v>0.7</v>
      </c>
      <c r="T27" s="46">
        <v>12</v>
      </c>
      <c r="U27" s="46">
        <v>0.35</v>
      </c>
      <c r="V27" s="46">
        <v>11</v>
      </c>
      <c r="W27" s="1"/>
    </row>
    <row r="28" spans="1:23" s="3" customFormat="1" ht="18" customHeight="1">
      <c r="B28" s="20" t="s">
        <v>31</v>
      </c>
      <c r="C28" s="18" t="s">
        <v>30</v>
      </c>
      <c r="D28" s="19">
        <v>200</v>
      </c>
      <c r="E28" s="19">
        <v>0.2</v>
      </c>
      <c r="F28" s="19">
        <v>0</v>
      </c>
      <c r="G28" s="19">
        <v>6.4</v>
      </c>
      <c r="H28" s="19">
        <v>26.8</v>
      </c>
      <c r="I28" s="46">
        <v>0</v>
      </c>
      <c r="J28" s="46">
        <v>0.01</v>
      </c>
      <c r="K28" s="46">
        <v>0.3</v>
      </c>
      <c r="L28" s="46">
        <v>0</v>
      </c>
      <c r="M28" s="46">
        <v>0.04</v>
      </c>
      <c r="N28" s="46">
        <v>0.7</v>
      </c>
      <c r="O28" s="46">
        <v>20.8</v>
      </c>
      <c r="P28" s="46">
        <v>4.5</v>
      </c>
      <c r="Q28" s="46">
        <v>3.8</v>
      </c>
      <c r="R28" s="46">
        <v>7.2</v>
      </c>
      <c r="S28" s="46">
        <v>0.73</v>
      </c>
      <c r="T28" s="46">
        <v>0</v>
      </c>
      <c r="U28" s="46">
        <v>0</v>
      </c>
      <c r="V28" s="46">
        <v>0</v>
      </c>
      <c r="W28" s="1"/>
    </row>
    <row r="29" spans="1:23" s="3" customFormat="1" ht="18" customHeight="1">
      <c r="B29" s="20" t="s">
        <v>57</v>
      </c>
      <c r="C29" s="18" t="s">
        <v>86</v>
      </c>
      <c r="D29" s="21">
        <v>40</v>
      </c>
      <c r="E29" s="21">
        <v>15.18</v>
      </c>
      <c r="F29" s="21">
        <v>14.74</v>
      </c>
      <c r="G29" s="21">
        <v>3.6</v>
      </c>
      <c r="H29" s="21">
        <v>208.8</v>
      </c>
      <c r="I29" s="46">
        <v>3.4000000000000002E-2</v>
      </c>
      <c r="J29" s="46">
        <v>0.1</v>
      </c>
      <c r="K29" s="46">
        <v>22.9</v>
      </c>
      <c r="L29" s="46">
        <v>0.06</v>
      </c>
      <c r="M29" s="46">
        <v>1.27</v>
      </c>
      <c r="N29" s="46">
        <v>109</v>
      </c>
      <c r="O29" s="46">
        <v>290</v>
      </c>
      <c r="P29" s="46">
        <v>14.4</v>
      </c>
      <c r="Q29" s="46">
        <v>21.3</v>
      </c>
      <c r="R29" s="46">
        <v>149</v>
      </c>
      <c r="S29" s="46">
        <v>2.2200000000000002</v>
      </c>
      <c r="T29" s="46">
        <v>15.75</v>
      </c>
      <c r="U29" s="46">
        <v>0.28000000000000003</v>
      </c>
      <c r="V29" s="46">
        <v>56.2</v>
      </c>
      <c r="W29" s="1"/>
    </row>
    <row r="30" spans="1:23" s="3" customFormat="1" ht="18" customHeight="1">
      <c r="B30" s="15" t="s">
        <v>41</v>
      </c>
      <c r="C30" s="18" t="s">
        <v>18</v>
      </c>
      <c r="D30" s="17">
        <v>30</v>
      </c>
      <c r="E30" s="17">
        <v>4.5999999999999996</v>
      </c>
      <c r="F30" s="17">
        <v>0.5</v>
      </c>
      <c r="G30" s="17">
        <v>29.5</v>
      </c>
      <c r="H30" s="17">
        <v>140.6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12</v>
      </c>
      <c r="Q30" s="46">
        <v>21.6</v>
      </c>
      <c r="R30" s="46">
        <v>18</v>
      </c>
      <c r="S30" s="46">
        <v>1.6</v>
      </c>
      <c r="T30" s="46">
        <v>0</v>
      </c>
      <c r="U30" s="46">
        <v>0</v>
      </c>
      <c r="V30" s="46">
        <v>0</v>
      </c>
      <c r="W30" s="2"/>
    </row>
    <row r="31" spans="1:23" s="3" customFormat="1" ht="18" customHeight="1">
      <c r="B31" s="15" t="s">
        <v>44</v>
      </c>
      <c r="C31" s="16" t="s">
        <v>87</v>
      </c>
      <c r="D31" s="21">
        <v>120</v>
      </c>
      <c r="E31" s="17">
        <v>0.2</v>
      </c>
      <c r="F31" s="17">
        <v>0.1</v>
      </c>
      <c r="G31" s="17">
        <v>9.9</v>
      </c>
      <c r="H31" s="17">
        <v>41.6</v>
      </c>
      <c r="I31" s="46">
        <v>0.01</v>
      </c>
      <c r="J31" s="46">
        <v>0.01</v>
      </c>
      <c r="K31" s="46">
        <v>1.2</v>
      </c>
      <c r="L31" s="46">
        <v>0</v>
      </c>
      <c r="M31" s="46">
        <v>1.6</v>
      </c>
      <c r="N31" s="46">
        <v>7.95</v>
      </c>
      <c r="O31" s="46">
        <v>92.5</v>
      </c>
      <c r="P31" s="46">
        <v>58</v>
      </c>
      <c r="Q31" s="46">
        <v>3.1</v>
      </c>
      <c r="R31" s="46">
        <v>3.8</v>
      </c>
      <c r="S31" s="46">
        <v>0.79</v>
      </c>
      <c r="T31" s="46">
        <v>0.8</v>
      </c>
      <c r="U31" s="46">
        <v>0.1</v>
      </c>
      <c r="V31" s="46">
        <v>3.2</v>
      </c>
      <c r="W31" s="1"/>
    </row>
    <row r="32" spans="1:23" s="3" customFormat="1" ht="18" customHeight="1">
      <c r="B32" s="11"/>
      <c r="C32" s="12" t="s">
        <v>15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"/>
    </row>
    <row r="33" spans="2:23" s="3" customFormat="1" ht="18" customHeight="1">
      <c r="B33" s="43" t="s">
        <v>32</v>
      </c>
      <c r="C33" s="18" t="s">
        <v>21</v>
      </c>
      <c r="D33" s="19">
        <v>200</v>
      </c>
      <c r="E33" s="19">
        <v>4.7</v>
      </c>
      <c r="F33" s="19">
        <v>5.7</v>
      </c>
      <c r="G33" s="19">
        <v>10.1</v>
      </c>
      <c r="H33" s="19">
        <v>110.4</v>
      </c>
      <c r="I33" s="46">
        <v>0.03</v>
      </c>
      <c r="J33" s="46">
        <v>0.04</v>
      </c>
      <c r="K33" s="46">
        <v>134.6</v>
      </c>
      <c r="L33" s="46">
        <v>0</v>
      </c>
      <c r="M33" s="46">
        <v>6.76</v>
      </c>
      <c r="N33" s="46">
        <v>107</v>
      </c>
      <c r="O33" s="46">
        <v>21.4</v>
      </c>
      <c r="P33" s="46">
        <v>33.6</v>
      </c>
      <c r="Q33" s="46">
        <v>19.2</v>
      </c>
      <c r="R33" s="46">
        <v>42.6</v>
      </c>
      <c r="S33" s="46">
        <v>0.87</v>
      </c>
      <c r="T33" s="46">
        <v>17.2</v>
      </c>
      <c r="U33" s="46">
        <v>0.4</v>
      </c>
      <c r="V33" s="46">
        <v>22.6</v>
      </c>
      <c r="W33" s="1"/>
    </row>
    <row r="34" spans="2:23" s="3" customFormat="1" ht="18" customHeight="1">
      <c r="B34" s="20" t="s">
        <v>57</v>
      </c>
      <c r="C34" s="18" t="s">
        <v>76</v>
      </c>
      <c r="D34" s="21">
        <v>90</v>
      </c>
      <c r="E34" s="21">
        <v>15.18</v>
      </c>
      <c r="F34" s="21">
        <v>14.74</v>
      </c>
      <c r="G34" s="21">
        <v>3.6</v>
      </c>
      <c r="H34" s="21">
        <v>208.8</v>
      </c>
      <c r="I34" s="46">
        <v>3.4000000000000002E-2</v>
      </c>
      <c r="J34" s="46">
        <v>0.1</v>
      </c>
      <c r="K34" s="46">
        <v>22.9</v>
      </c>
      <c r="L34" s="46">
        <v>0.06</v>
      </c>
      <c r="M34" s="46">
        <v>1.27</v>
      </c>
      <c r="N34" s="46">
        <v>109</v>
      </c>
      <c r="O34" s="46">
        <v>290</v>
      </c>
      <c r="P34" s="46">
        <v>14.4</v>
      </c>
      <c r="Q34" s="46">
        <v>21.3</v>
      </c>
      <c r="R34" s="46">
        <v>149</v>
      </c>
      <c r="S34" s="46">
        <v>2.2200000000000002</v>
      </c>
      <c r="T34" s="46">
        <v>15.75</v>
      </c>
      <c r="U34" s="46">
        <v>0.28000000000000003</v>
      </c>
      <c r="V34" s="46">
        <v>56.2</v>
      </c>
      <c r="W34" s="1"/>
    </row>
    <row r="35" spans="2:23" s="3" customFormat="1" ht="18" customHeight="1">
      <c r="B35" s="20" t="s">
        <v>46</v>
      </c>
      <c r="C35" s="18" t="s">
        <v>16</v>
      </c>
      <c r="D35" s="21">
        <v>150</v>
      </c>
      <c r="E35" s="21">
        <v>3.1</v>
      </c>
      <c r="F35" s="21">
        <v>5.3</v>
      </c>
      <c r="G35" s="21">
        <v>19.8</v>
      </c>
      <c r="H35" s="21">
        <v>139.4</v>
      </c>
      <c r="I35" s="46">
        <v>0.12</v>
      </c>
      <c r="J35" s="46">
        <v>0.11</v>
      </c>
      <c r="K35" s="46">
        <v>23.8</v>
      </c>
      <c r="L35" s="46">
        <v>0.09</v>
      </c>
      <c r="M35" s="46">
        <v>10.199999999999999</v>
      </c>
      <c r="N35" s="46">
        <v>162</v>
      </c>
      <c r="O35" s="46">
        <v>625</v>
      </c>
      <c r="P35" s="46">
        <v>39</v>
      </c>
      <c r="Q35" s="46">
        <v>28</v>
      </c>
      <c r="R35" s="46">
        <v>84</v>
      </c>
      <c r="S35" s="46">
        <v>1.03</v>
      </c>
      <c r="T35" s="46">
        <v>28</v>
      </c>
      <c r="U35" s="46">
        <v>0.78</v>
      </c>
      <c r="V35" s="46">
        <v>43</v>
      </c>
    </row>
    <row r="36" spans="2:23" s="3" customFormat="1" ht="15" customHeight="1">
      <c r="B36" s="20" t="s">
        <v>43</v>
      </c>
      <c r="C36" s="18" t="s">
        <v>17</v>
      </c>
      <c r="D36" s="19">
        <v>200</v>
      </c>
      <c r="E36" s="17">
        <v>0.5</v>
      </c>
      <c r="F36" s="17">
        <v>0</v>
      </c>
      <c r="G36" s="17">
        <v>19.8</v>
      </c>
      <c r="H36" s="17">
        <v>81</v>
      </c>
      <c r="I36" s="46">
        <v>0</v>
      </c>
      <c r="J36" s="46">
        <v>0</v>
      </c>
      <c r="K36" s="46">
        <v>15</v>
      </c>
      <c r="L36" s="46">
        <v>0</v>
      </c>
      <c r="M36" s="46">
        <v>0.02</v>
      </c>
      <c r="N36" s="46">
        <v>0.05</v>
      </c>
      <c r="O36" s="46">
        <v>0.17</v>
      </c>
      <c r="P36" s="46">
        <v>50</v>
      </c>
      <c r="Q36" s="46">
        <v>2.1</v>
      </c>
      <c r="R36" s="46">
        <v>4.3</v>
      </c>
      <c r="S36" s="46">
        <v>0.09</v>
      </c>
      <c r="T36" s="46">
        <v>0</v>
      </c>
      <c r="U36" s="46">
        <v>0</v>
      </c>
      <c r="V36" s="46">
        <v>0</v>
      </c>
      <c r="W36" s="1"/>
    </row>
    <row r="37" spans="2:23" s="3" customFormat="1" ht="18" customHeight="1">
      <c r="B37" s="15" t="s">
        <v>41</v>
      </c>
      <c r="C37" s="16" t="s">
        <v>40</v>
      </c>
      <c r="D37" s="17">
        <v>20</v>
      </c>
      <c r="E37" s="17">
        <v>2</v>
      </c>
      <c r="F37" s="17">
        <v>0.4</v>
      </c>
      <c r="G37" s="17">
        <v>10</v>
      </c>
      <c r="H37" s="17">
        <v>51.2</v>
      </c>
      <c r="I37" s="46">
        <v>0.1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9.1999999999999993</v>
      </c>
      <c r="Q37" s="46">
        <v>10</v>
      </c>
      <c r="R37" s="46">
        <v>42.4</v>
      </c>
      <c r="S37" s="46">
        <v>1.2</v>
      </c>
      <c r="T37" s="46">
        <v>0</v>
      </c>
      <c r="U37" s="46">
        <v>0</v>
      </c>
      <c r="V37" s="46">
        <v>0</v>
      </c>
      <c r="W37" s="2"/>
    </row>
    <row r="38" spans="2:23" s="3" customFormat="1" ht="18" customHeight="1">
      <c r="B38" s="15" t="s">
        <v>41</v>
      </c>
      <c r="C38" s="18" t="s">
        <v>18</v>
      </c>
      <c r="D38" s="17">
        <v>30</v>
      </c>
      <c r="E38" s="17">
        <v>4.5999999999999996</v>
      </c>
      <c r="F38" s="17">
        <v>0.5</v>
      </c>
      <c r="G38" s="17">
        <v>29.5</v>
      </c>
      <c r="H38" s="17">
        <v>140.6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12</v>
      </c>
      <c r="Q38" s="46">
        <v>21.6</v>
      </c>
      <c r="R38" s="46">
        <v>18</v>
      </c>
      <c r="S38" s="46">
        <v>1.6</v>
      </c>
      <c r="T38" s="46">
        <v>0</v>
      </c>
      <c r="U38" s="46">
        <v>0</v>
      </c>
      <c r="V38" s="46">
        <v>0</v>
      </c>
      <c r="W38" s="2"/>
    </row>
    <row r="39" spans="2:23" s="4" customFormat="1" ht="14.25" customHeight="1">
      <c r="B39" s="76" t="s">
        <v>2</v>
      </c>
      <c r="C39" s="76"/>
      <c r="D39" s="40">
        <f>D38+D37+D36+D35+D34+D33+D31+D30+D29+D28+D27</f>
        <v>1280</v>
      </c>
      <c r="E39" s="40">
        <f t="shared" ref="E39:V39" si="1">E38+E37+E36+E35+E34+E33+E31+E30+E29+E28+E27</f>
        <v>56.16</v>
      </c>
      <c r="F39" s="40">
        <f t="shared" si="1"/>
        <v>45.580000000000005</v>
      </c>
      <c r="G39" s="40">
        <f>G38+G37+G36+G35+G34+G33+G31+G30+G29+G28+G27</f>
        <v>174.79999999999998</v>
      </c>
      <c r="H39" s="40">
        <f>H38+H37+H36+H35+H34+H32+H33+H31+H30+H29+H28+H27</f>
        <v>1359.3</v>
      </c>
      <c r="I39" s="40">
        <f t="shared" si="1"/>
        <v>0.42800000000000005</v>
      </c>
      <c r="J39" s="40">
        <f t="shared" si="1"/>
        <v>1.37</v>
      </c>
      <c r="K39" s="40">
        <f t="shared" si="1"/>
        <v>220.7</v>
      </c>
      <c r="L39" s="40">
        <f t="shared" si="1"/>
        <v>0.31</v>
      </c>
      <c r="M39" s="40">
        <f t="shared" si="1"/>
        <v>149.76</v>
      </c>
      <c r="N39" s="40">
        <f t="shared" si="1"/>
        <v>650.1</v>
      </c>
      <c r="O39" s="40">
        <f t="shared" si="1"/>
        <v>1376.37</v>
      </c>
      <c r="P39" s="40">
        <f t="shared" si="1"/>
        <v>247.70000000000002</v>
      </c>
      <c r="Q39" s="40">
        <f t="shared" si="1"/>
        <v>163.00000000000003</v>
      </c>
      <c r="R39" s="40">
        <f t="shared" si="1"/>
        <v>540.30000000000007</v>
      </c>
      <c r="S39" s="40">
        <f t="shared" si="1"/>
        <v>13.05</v>
      </c>
      <c r="T39" s="40">
        <f t="shared" si="1"/>
        <v>89.5</v>
      </c>
      <c r="U39" s="40">
        <f t="shared" si="1"/>
        <v>2.19</v>
      </c>
      <c r="V39" s="40">
        <f t="shared" si="1"/>
        <v>192.20000000000002</v>
      </c>
      <c r="W39" s="2"/>
    </row>
    <row r="40" spans="2:23" s="3" customFormat="1">
      <c r="B40" s="26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2:23" s="3" customFormat="1" ht="141.75" customHeight="1">
      <c r="B41" s="26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2:23" s="7" customFormat="1" ht="24" customHeight="1">
      <c r="B42" s="69" t="s">
        <v>3</v>
      </c>
      <c r="C42" s="69" t="s">
        <v>0</v>
      </c>
      <c r="D42" s="66" t="s">
        <v>4</v>
      </c>
      <c r="E42" s="69" t="s">
        <v>1</v>
      </c>
      <c r="F42" s="69"/>
      <c r="G42" s="69"/>
      <c r="H42" s="66" t="s">
        <v>8</v>
      </c>
      <c r="I42" s="66" t="s">
        <v>72</v>
      </c>
      <c r="J42" s="66"/>
      <c r="K42" s="66"/>
      <c r="L42" s="66"/>
      <c r="M42" s="66"/>
      <c r="N42" s="66" t="s">
        <v>61</v>
      </c>
      <c r="O42" s="66"/>
      <c r="P42" s="66"/>
      <c r="Q42" s="66"/>
      <c r="R42" s="66"/>
      <c r="S42" s="66"/>
      <c r="T42" s="66"/>
      <c r="U42" s="66"/>
      <c r="V42" s="66"/>
      <c r="W42" s="6"/>
    </row>
    <row r="43" spans="2:23" s="7" customFormat="1" ht="45" customHeight="1">
      <c r="B43" s="69"/>
      <c r="C43" s="69"/>
      <c r="D43" s="66"/>
      <c r="E43" s="10" t="s">
        <v>5</v>
      </c>
      <c r="F43" s="10" t="s">
        <v>6</v>
      </c>
      <c r="G43" s="10" t="s">
        <v>7</v>
      </c>
      <c r="H43" s="70"/>
      <c r="I43" s="8" t="s">
        <v>62</v>
      </c>
      <c r="J43" s="8" t="s">
        <v>63</v>
      </c>
      <c r="K43" s="8" t="s">
        <v>9</v>
      </c>
      <c r="L43" s="8" t="s">
        <v>64</v>
      </c>
      <c r="M43" s="8" t="s">
        <v>65</v>
      </c>
      <c r="N43" s="8" t="s">
        <v>66</v>
      </c>
      <c r="O43" s="8" t="s">
        <v>67</v>
      </c>
      <c r="P43" s="8" t="s">
        <v>68</v>
      </c>
      <c r="Q43" s="8" t="s">
        <v>12</v>
      </c>
      <c r="R43" s="8" t="s">
        <v>11</v>
      </c>
      <c r="S43" s="8" t="s">
        <v>13</v>
      </c>
      <c r="T43" s="8" t="s">
        <v>69</v>
      </c>
      <c r="U43" s="8" t="s">
        <v>70</v>
      </c>
      <c r="V43" s="8" t="s">
        <v>71</v>
      </c>
      <c r="W43" s="9"/>
    </row>
    <row r="44" spans="2:23" ht="15" customHeight="1">
      <c r="B44" s="67" t="s">
        <v>19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1"/>
    </row>
    <row r="45" spans="2:23" s="3" customFormat="1" ht="18" customHeight="1">
      <c r="B45" s="27"/>
      <c r="C45" s="28" t="s">
        <v>88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1"/>
    </row>
    <row r="46" spans="2:23" s="3" customFormat="1" ht="18" customHeight="1">
      <c r="B46" s="15" t="s">
        <v>48</v>
      </c>
      <c r="C46" s="18" t="s">
        <v>98</v>
      </c>
      <c r="D46" s="19">
        <v>70</v>
      </c>
      <c r="E46" s="85">
        <v>6.6</v>
      </c>
      <c r="F46" s="86">
        <v>1.6</v>
      </c>
      <c r="G46" s="85">
        <v>16</v>
      </c>
      <c r="H46" s="85">
        <v>179.7</v>
      </c>
      <c r="I46" s="84">
        <v>0.1</v>
      </c>
      <c r="J46" s="84">
        <v>0</v>
      </c>
      <c r="K46" s="84">
        <v>0</v>
      </c>
      <c r="L46" s="84">
        <v>0.4</v>
      </c>
      <c r="M46" s="83">
        <v>0.77</v>
      </c>
      <c r="N46" s="84">
        <v>26.9</v>
      </c>
      <c r="O46" s="84">
        <v>117.8</v>
      </c>
      <c r="P46" s="84">
        <v>14.6</v>
      </c>
      <c r="Q46" s="84">
        <v>1.3</v>
      </c>
      <c r="R46" s="83">
        <v>80.400000000000006</v>
      </c>
      <c r="S46" s="83">
        <v>1.48</v>
      </c>
      <c r="T46" s="83">
        <v>16</v>
      </c>
      <c r="U46" s="83">
        <v>2</v>
      </c>
      <c r="V46" s="83">
        <v>28.8</v>
      </c>
      <c r="W46" s="1"/>
    </row>
    <row r="47" spans="2:23" s="3" customFormat="1" ht="18" customHeight="1">
      <c r="B47" s="20" t="s">
        <v>59</v>
      </c>
      <c r="C47" s="18" t="s">
        <v>99</v>
      </c>
      <c r="D47" s="21">
        <v>150</v>
      </c>
      <c r="E47" s="21">
        <v>8.1999999999999993</v>
      </c>
      <c r="F47" s="21">
        <v>6.3</v>
      </c>
      <c r="G47" s="21">
        <v>35.9</v>
      </c>
      <c r="H47" s="21">
        <v>233.7</v>
      </c>
      <c r="I47" s="46">
        <v>0.21</v>
      </c>
      <c r="J47" s="46">
        <v>0.12</v>
      </c>
      <c r="K47" s="46">
        <v>19.2</v>
      </c>
      <c r="L47" s="46">
        <v>0.09</v>
      </c>
      <c r="M47" s="46">
        <v>0</v>
      </c>
      <c r="N47" s="46">
        <v>149</v>
      </c>
      <c r="O47" s="46">
        <v>219</v>
      </c>
      <c r="P47" s="46">
        <v>15</v>
      </c>
      <c r="Q47" s="46">
        <v>120</v>
      </c>
      <c r="R47" s="46">
        <v>181</v>
      </c>
      <c r="S47" s="46">
        <v>4.04</v>
      </c>
      <c r="T47" s="46">
        <v>22</v>
      </c>
      <c r="U47" s="46">
        <v>3.52</v>
      </c>
      <c r="V47" s="46">
        <v>16</v>
      </c>
      <c r="W47" s="1"/>
    </row>
    <row r="48" spans="2:23" s="3" customFormat="1" ht="18" customHeight="1">
      <c r="B48" s="20" t="s">
        <v>52</v>
      </c>
      <c r="C48" s="18" t="s">
        <v>90</v>
      </c>
      <c r="D48" s="21">
        <v>10</v>
      </c>
      <c r="E48" s="55">
        <v>3.5</v>
      </c>
      <c r="F48" s="56">
        <v>4.4000000000000004</v>
      </c>
      <c r="G48" s="56">
        <v>0</v>
      </c>
      <c r="H48" s="56">
        <v>54.6</v>
      </c>
      <c r="I48" s="55">
        <v>0</v>
      </c>
      <c r="J48" s="55">
        <v>0.1</v>
      </c>
      <c r="K48" s="55">
        <v>0.1</v>
      </c>
      <c r="L48" s="55">
        <v>0.1</v>
      </c>
      <c r="M48" s="55">
        <v>132</v>
      </c>
      <c r="N48" s="55">
        <v>175</v>
      </c>
      <c r="O48" s="55">
        <v>5.3</v>
      </c>
      <c r="P48" s="55">
        <v>0.2</v>
      </c>
      <c r="Q48" s="46">
        <v>49.9</v>
      </c>
      <c r="R48" s="46">
        <v>186.8</v>
      </c>
      <c r="S48" s="46">
        <v>0.94</v>
      </c>
      <c r="T48" s="46">
        <v>129</v>
      </c>
      <c r="U48" s="46">
        <v>11.03</v>
      </c>
      <c r="V48" s="46">
        <v>565.70000000000005</v>
      </c>
    </row>
    <row r="49" spans="2:23" s="3" customFormat="1" ht="18" customHeight="1">
      <c r="B49" s="20" t="s">
        <v>46</v>
      </c>
      <c r="C49" s="18" t="s">
        <v>82</v>
      </c>
      <c r="D49" s="21">
        <v>200</v>
      </c>
      <c r="E49" s="56">
        <v>3.2</v>
      </c>
      <c r="F49" s="56">
        <v>2.7</v>
      </c>
      <c r="G49" s="56">
        <v>15.9</v>
      </c>
      <c r="H49" s="56">
        <v>79</v>
      </c>
      <c r="I49" s="55">
        <v>0.2</v>
      </c>
      <c r="J49" s="55">
        <v>1.3</v>
      </c>
      <c r="K49" s="55">
        <v>0</v>
      </c>
      <c r="L49" s="55">
        <v>0</v>
      </c>
      <c r="M49" s="55">
        <v>125.8</v>
      </c>
      <c r="N49" s="55">
        <v>90</v>
      </c>
      <c r="O49" s="55">
        <v>14</v>
      </c>
      <c r="P49" s="55">
        <v>0.1</v>
      </c>
      <c r="Q49" s="46">
        <v>28</v>
      </c>
      <c r="R49" s="46">
        <v>84</v>
      </c>
      <c r="S49" s="46">
        <v>1.03</v>
      </c>
      <c r="T49" s="46">
        <v>28</v>
      </c>
      <c r="U49" s="46">
        <v>0.78</v>
      </c>
      <c r="V49" s="46">
        <v>43</v>
      </c>
    </row>
    <row r="50" spans="2:23" s="3" customFormat="1" ht="18" customHeight="1">
      <c r="B50" s="15" t="s">
        <v>41</v>
      </c>
      <c r="C50" s="18" t="s">
        <v>18</v>
      </c>
      <c r="D50" s="17">
        <v>30</v>
      </c>
      <c r="E50" s="17">
        <v>4.5999999999999996</v>
      </c>
      <c r="F50" s="17">
        <v>0.5</v>
      </c>
      <c r="G50" s="17">
        <v>29.5</v>
      </c>
      <c r="H50" s="17">
        <v>140.6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12</v>
      </c>
      <c r="Q50" s="46">
        <v>21.6</v>
      </c>
      <c r="R50" s="46">
        <v>18</v>
      </c>
      <c r="S50" s="46">
        <v>1.6</v>
      </c>
      <c r="T50" s="46">
        <v>0</v>
      </c>
      <c r="U50" s="46">
        <v>0</v>
      </c>
      <c r="V50" s="46">
        <v>0</v>
      </c>
      <c r="W50" s="2"/>
    </row>
    <row r="51" spans="2:23" s="3" customFormat="1" ht="18" customHeight="1">
      <c r="B51" s="15" t="s">
        <v>41</v>
      </c>
      <c r="C51" s="16" t="s">
        <v>78</v>
      </c>
      <c r="D51" s="17">
        <v>120</v>
      </c>
      <c r="E51" s="17">
        <v>0.4</v>
      </c>
      <c r="F51" s="17">
        <v>0.4</v>
      </c>
      <c r="G51" s="17">
        <v>9.8000000000000007</v>
      </c>
      <c r="H51" s="17">
        <v>44</v>
      </c>
      <c r="I51" s="46">
        <v>0.3</v>
      </c>
      <c r="J51" s="46">
        <v>10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16</v>
      </c>
      <c r="Q51" s="46">
        <v>11</v>
      </c>
      <c r="R51" s="46">
        <v>9</v>
      </c>
      <c r="S51" s="46">
        <v>2.2000000000000002</v>
      </c>
      <c r="T51" s="46">
        <v>0</v>
      </c>
      <c r="U51" s="46">
        <v>0</v>
      </c>
      <c r="V51" s="46">
        <v>0</v>
      </c>
      <c r="W51" s="2"/>
    </row>
    <row r="52" spans="2:23" s="3" customFormat="1" ht="18" customHeight="1">
      <c r="B52" s="27"/>
      <c r="C52" s="28" t="s">
        <v>15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1"/>
    </row>
    <row r="53" spans="2:23" s="3" customFormat="1" ht="18" customHeight="1">
      <c r="B53" s="15" t="s">
        <v>48</v>
      </c>
      <c r="C53" s="18" t="s">
        <v>92</v>
      </c>
      <c r="D53" s="19">
        <v>200</v>
      </c>
      <c r="E53" s="19">
        <v>6.7</v>
      </c>
      <c r="F53" s="19">
        <v>4.5999999999999996</v>
      </c>
      <c r="G53" s="19">
        <v>16.3</v>
      </c>
      <c r="H53" s="19">
        <v>133.1</v>
      </c>
      <c r="I53" s="46">
        <v>0.15</v>
      </c>
      <c r="J53" s="46">
        <v>0.06</v>
      </c>
      <c r="K53" s="46">
        <v>97.2</v>
      </c>
      <c r="L53" s="46">
        <v>0</v>
      </c>
      <c r="M53" s="46">
        <v>4.76</v>
      </c>
      <c r="N53" s="46">
        <v>95.8</v>
      </c>
      <c r="O53" s="46">
        <v>382.4</v>
      </c>
      <c r="P53" s="46">
        <v>27</v>
      </c>
      <c r="Q53" s="46">
        <v>29</v>
      </c>
      <c r="R53" s="46">
        <v>80.400000000000006</v>
      </c>
      <c r="S53" s="46">
        <v>1.48</v>
      </c>
      <c r="T53" s="46">
        <v>16</v>
      </c>
      <c r="U53" s="46">
        <v>2</v>
      </c>
      <c r="V53" s="46">
        <v>28.8</v>
      </c>
      <c r="W53" s="1"/>
    </row>
    <row r="54" spans="2:23" s="3" customFormat="1" ht="21.75" customHeight="1">
      <c r="B54" s="20" t="s">
        <v>52</v>
      </c>
      <c r="C54" s="18" t="s">
        <v>54</v>
      </c>
      <c r="D54" s="21">
        <v>90</v>
      </c>
      <c r="E54" s="21">
        <v>12.28</v>
      </c>
      <c r="F54" s="21">
        <v>6.65</v>
      </c>
      <c r="G54" s="21">
        <v>5.6</v>
      </c>
      <c r="H54" s="21">
        <v>141.80000000000001</v>
      </c>
      <c r="I54" s="46">
        <v>7.0000000000000007E-2</v>
      </c>
      <c r="J54" s="46">
        <v>7.0000000000000007E-2</v>
      </c>
      <c r="K54" s="46">
        <v>282</v>
      </c>
      <c r="L54" s="46">
        <v>0.15</v>
      </c>
      <c r="M54" s="46">
        <v>2.44</v>
      </c>
      <c r="N54" s="46">
        <v>103</v>
      </c>
      <c r="O54" s="46">
        <v>382</v>
      </c>
      <c r="P54" s="46">
        <v>39.6</v>
      </c>
      <c r="Q54" s="46">
        <v>49.9</v>
      </c>
      <c r="R54" s="46">
        <v>186.8</v>
      </c>
      <c r="S54" s="46">
        <v>0.94</v>
      </c>
      <c r="T54" s="46">
        <v>129</v>
      </c>
      <c r="U54" s="46">
        <v>11.03</v>
      </c>
      <c r="V54" s="46">
        <v>565.70000000000005</v>
      </c>
    </row>
    <row r="55" spans="2:23" s="3" customFormat="1" ht="18" customHeight="1">
      <c r="B55" s="15" t="s">
        <v>58</v>
      </c>
      <c r="C55" s="16" t="s">
        <v>84</v>
      </c>
      <c r="D55" s="21">
        <v>150</v>
      </c>
      <c r="E55" s="21">
        <v>3.6</v>
      </c>
      <c r="F55" s="21">
        <v>4.8</v>
      </c>
      <c r="G55" s="21">
        <v>36.4</v>
      </c>
      <c r="H55" s="21">
        <v>203.5</v>
      </c>
      <c r="I55" s="46">
        <v>0.03</v>
      </c>
      <c r="J55" s="46">
        <v>0.03</v>
      </c>
      <c r="K55" s="46">
        <v>18.399999999999999</v>
      </c>
      <c r="L55" s="46">
        <v>0.09</v>
      </c>
      <c r="M55" s="46">
        <v>0</v>
      </c>
      <c r="N55" s="46">
        <v>153</v>
      </c>
      <c r="O55" s="46">
        <v>46.6</v>
      </c>
      <c r="P55" s="46">
        <v>6.9</v>
      </c>
      <c r="Q55" s="46">
        <v>24</v>
      </c>
      <c r="R55" s="46">
        <v>73</v>
      </c>
      <c r="S55" s="46">
        <v>0.49</v>
      </c>
      <c r="T55" s="46">
        <v>21</v>
      </c>
      <c r="U55" s="46">
        <v>7.24</v>
      </c>
      <c r="V55" s="46">
        <v>27</v>
      </c>
      <c r="W55" s="1"/>
    </row>
    <row r="56" spans="2:23" s="3" customFormat="1" ht="18" customHeight="1">
      <c r="B56" s="20" t="s">
        <v>31</v>
      </c>
      <c r="C56" s="18" t="s">
        <v>75</v>
      </c>
      <c r="D56" s="19">
        <v>200</v>
      </c>
      <c r="E56" s="19">
        <v>0.2</v>
      </c>
      <c r="F56" s="19">
        <v>0</v>
      </c>
      <c r="G56" s="19">
        <v>6.4</v>
      </c>
      <c r="H56" s="19">
        <v>26.8</v>
      </c>
      <c r="I56" s="46">
        <v>0</v>
      </c>
      <c r="J56" s="46">
        <v>0.01</v>
      </c>
      <c r="K56" s="46">
        <v>0.3</v>
      </c>
      <c r="L56" s="46">
        <v>0</v>
      </c>
      <c r="M56" s="46">
        <v>0.04</v>
      </c>
      <c r="N56" s="46">
        <v>0.7</v>
      </c>
      <c r="O56" s="46">
        <v>20.8</v>
      </c>
      <c r="P56" s="46">
        <v>4.5</v>
      </c>
      <c r="Q56" s="46">
        <v>3.8</v>
      </c>
      <c r="R56" s="46">
        <v>7.2</v>
      </c>
      <c r="S56" s="46">
        <v>0.73</v>
      </c>
      <c r="T56" s="46">
        <v>0</v>
      </c>
      <c r="U56" s="46">
        <v>0</v>
      </c>
      <c r="V56" s="46">
        <v>0</v>
      </c>
      <c r="W56" s="1"/>
    </row>
    <row r="57" spans="2:23" s="3" customFormat="1" ht="18" customHeight="1">
      <c r="B57" s="20"/>
      <c r="C57" s="18" t="s">
        <v>91</v>
      </c>
      <c r="D57" s="19">
        <v>60</v>
      </c>
      <c r="E57" s="17">
        <v>0.2</v>
      </c>
      <c r="F57" s="17">
        <v>0.1</v>
      </c>
      <c r="G57" s="17">
        <v>9.9</v>
      </c>
      <c r="H57" s="17">
        <v>41.6</v>
      </c>
      <c r="I57" s="46">
        <v>0.01</v>
      </c>
      <c r="J57" s="46">
        <v>0.01</v>
      </c>
      <c r="K57" s="46">
        <v>1.2</v>
      </c>
      <c r="L57" s="46">
        <v>0</v>
      </c>
      <c r="M57" s="46">
        <v>1.6</v>
      </c>
      <c r="N57" s="46">
        <v>7.95</v>
      </c>
      <c r="O57" s="46">
        <v>92.5</v>
      </c>
      <c r="P57" s="46">
        <v>58</v>
      </c>
      <c r="Q57" s="46">
        <v>3.1</v>
      </c>
      <c r="R57" s="46">
        <v>3.8</v>
      </c>
      <c r="S57" s="46">
        <v>0.79</v>
      </c>
      <c r="T57" s="46">
        <v>0.8</v>
      </c>
      <c r="U57" s="46">
        <v>0.1</v>
      </c>
      <c r="V57" s="46">
        <v>3.2</v>
      </c>
      <c r="W57" s="1"/>
    </row>
    <row r="58" spans="2:23" s="3" customFormat="1" ht="18" customHeight="1">
      <c r="B58" s="15" t="s">
        <v>41</v>
      </c>
      <c r="C58" s="16" t="s">
        <v>40</v>
      </c>
      <c r="D58" s="17">
        <v>30</v>
      </c>
      <c r="E58" s="17">
        <v>2</v>
      </c>
      <c r="F58" s="17">
        <v>0.4</v>
      </c>
      <c r="G58" s="17">
        <v>10</v>
      </c>
      <c r="H58" s="17">
        <v>51.2</v>
      </c>
      <c r="I58" s="46">
        <v>0.1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9.1999999999999993</v>
      </c>
      <c r="Q58" s="46">
        <v>10</v>
      </c>
      <c r="R58" s="46">
        <v>42.4</v>
      </c>
      <c r="S58" s="46">
        <v>1.2</v>
      </c>
      <c r="T58" s="46">
        <v>0</v>
      </c>
      <c r="U58" s="46">
        <v>0</v>
      </c>
      <c r="V58" s="46">
        <v>0</v>
      </c>
      <c r="W58" s="2"/>
    </row>
    <row r="59" spans="2:23" s="3" customFormat="1" ht="18" customHeight="1">
      <c r="B59" s="15" t="s">
        <v>41</v>
      </c>
      <c r="C59" s="18" t="s">
        <v>18</v>
      </c>
      <c r="D59" s="17">
        <v>60</v>
      </c>
      <c r="E59" s="17">
        <v>4.5999999999999996</v>
      </c>
      <c r="F59" s="17">
        <v>0.5</v>
      </c>
      <c r="G59" s="17">
        <v>29.5</v>
      </c>
      <c r="H59" s="17">
        <v>140.6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12</v>
      </c>
      <c r="Q59" s="46">
        <v>21.6</v>
      </c>
      <c r="R59" s="46">
        <v>18</v>
      </c>
      <c r="S59" s="46">
        <v>1.6</v>
      </c>
      <c r="T59" s="46">
        <v>0</v>
      </c>
      <c r="U59" s="46">
        <v>0</v>
      </c>
      <c r="V59" s="46">
        <v>0</v>
      </c>
      <c r="W59" s="2"/>
    </row>
    <row r="60" spans="2:23" s="4" customFormat="1" ht="14.25" customHeight="1">
      <c r="B60" s="76" t="s">
        <v>2</v>
      </c>
      <c r="C60" s="76"/>
      <c r="D60" s="40">
        <f>D59+D58+D57+D56+D55+D54+D53+D51+D50+D49+D48+D46</f>
        <v>1220</v>
      </c>
      <c r="E60" s="40">
        <f t="shared" ref="E60:V60" si="2">E59+E58+E57+E56+E55+E54+E53+E51+E50+E49+E48+E46</f>
        <v>47.88</v>
      </c>
      <c r="F60" s="40">
        <f t="shared" si="2"/>
        <v>26.65</v>
      </c>
      <c r="G60" s="40">
        <f t="shared" si="2"/>
        <v>185.29999999999998</v>
      </c>
      <c r="H60" s="40">
        <f t="shared" si="2"/>
        <v>1236.5</v>
      </c>
      <c r="I60" s="40">
        <f t="shared" si="2"/>
        <v>0.95999999999999985</v>
      </c>
      <c r="J60" s="40">
        <f t="shared" si="2"/>
        <v>11.58</v>
      </c>
      <c r="K60" s="40">
        <f t="shared" si="2"/>
        <v>399.2</v>
      </c>
      <c r="L60" s="40">
        <f t="shared" si="2"/>
        <v>0.74</v>
      </c>
      <c r="M60" s="40">
        <f t="shared" si="2"/>
        <v>267.40999999999997</v>
      </c>
      <c r="N60" s="40">
        <f t="shared" si="2"/>
        <v>652.35</v>
      </c>
      <c r="O60" s="40">
        <f t="shared" si="2"/>
        <v>1061.3999999999999</v>
      </c>
      <c r="P60" s="40">
        <f t="shared" si="2"/>
        <v>200.1</v>
      </c>
      <c r="Q60" s="40">
        <f t="shared" si="2"/>
        <v>253.20000000000002</v>
      </c>
      <c r="R60" s="40">
        <f t="shared" si="2"/>
        <v>789.80000000000007</v>
      </c>
      <c r="S60" s="40">
        <f t="shared" si="2"/>
        <v>14.479999999999999</v>
      </c>
      <c r="T60" s="40">
        <f t="shared" si="2"/>
        <v>339.8</v>
      </c>
      <c r="U60" s="40">
        <f t="shared" si="2"/>
        <v>34.18</v>
      </c>
      <c r="V60" s="40">
        <f t="shared" si="2"/>
        <v>1262.2</v>
      </c>
      <c r="W60" s="2"/>
    </row>
    <row r="61" spans="2:23" s="3" customFormat="1" ht="116.25" customHeight="1">
      <c r="B61" s="26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2:23" s="7" customFormat="1" ht="27" customHeight="1">
      <c r="B62" s="69" t="s">
        <v>3</v>
      </c>
      <c r="C62" s="69" t="s">
        <v>0</v>
      </c>
      <c r="D62" s="66" t="s">
        <v>4</v>
      </c>
      <c r="E62" s="69" t="s">
        <v>1</v>
      </c>
      <c r="F62" s="69"/>
      <c r="G62" s="69"/>
      <c r="H62" s="66" t="s">
        <v>8</v>
      </c>
      <c r="I62" s="66" t="s">
        <v>72</v>
      </c>
      <c r="J62" s="66"/>
      <c r="K62" s="66"/>
      <c r="L62" s="66"/>
      <c r="M62" s="66"/>
      <c r="N62" s="66" t="s">
        <v>61</v>
      </c>
      <c r="O62" s="66"/>
      <c r="P62" s="66"/>
      <c r="Q62" s="66"/>
      <c r="R62" s="66"/>
      <c r="S62" s="66"/>
      <c r="T62" s="66"/>
      <c r="U62" s="66"/>
      <c r="V62" s="66"/>
      <c r="W62" s="6"/>
    </row>
    <row r="63" spans="2:23" s="7" customFormat="1" ht="42.75" customHeight="1">
      <c r="B63" s="69"/>
      <c r="C63" s="69"/>
      <c r="D63" s="66"/>
      <c r="E63" s="10" t="s">
        <v>5</v>
      </c>
      <c r="F63" s="10" t="s">
        <v>6</v>
      </c>
      <c r="G63" s="10" t="s">
        <v>7</v>
      </c>
      <c r="H63" s="70"/>
      <c r="I63" s="8" t="s">
        <v>62</v>
      </c>
      <c r="J63" s="8" t="s">
        <v>63</v>
      </c>
      <c r="K63" s="8" t="s">
        <v>9</v>
      </c>
      <c r="L63" s="8" t="s">
        <v>64</v>
      </c>
      <c r="M63" s="8" t="s">
        <v>65</v>
      </c>
      <c r="N63" s="8" t="s">
        <v>66</v>
      </c>
      <c r="O63" s="8" t="s">
        <v>67</v>
      </c>
      <c r="P63" s="8" t="s">
        <v>68</v>
      </c>
      <c r="Q63" s="8" t="s">
        <v>12</v>
      </c>
      <c r="R63" s="8" t="s">
        <v>11</v>
      </c>
      <c r="S63" s="8" t="s">
        <v>13</v>
      </c>
      <c r="T63" s="8" t="s">
        <v>69</v>
      </c>
      <c r="U63" s="8" t="s">
        <v>70</v>
      </c>
      <c r="V63" s="8" t="s">
        <v>71</v>
      </c>
      <c r="W63" s="9"/>
    </row>
    <row r="64" spans="2:23" ht="15" customHeight="1">
      <c r="B64" s="71" t="s">
        <v>20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3"/>
      <c r="W64" s="1"/>
    </row>
    <row r="65" spans="2:23" s="3" customFormat="1" ht="18" customHeight="1">
      <c r="B65" s="11"/>
      <c r="C65" s="12" t="s">
        <v>88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"/>
    </row>
    <row r="66" spans="2:23" s="3" customFormat="1" ht="18" customHeight="1">
      <c r="B66" s="15" t="s">
        <v>50</v>
      </c>
      <c r="C66" s="16" t="s">
        <v>93</v>
      </c>
      <c r="D66" s="57">
        <v>150</v>
      </c>
      <c r="E66" s="56">
        <v>29.22</v>
      </c>
      <c r="F66" s="56">
        <v>12.11</v>
      </c>
      <c r="G66" s="56">
        <v>29.1</v>
      </c>
      <c r="H66" s="56">
        <v>342.23</v>
      </c>
      <c r="I66" s="55">
        <f>'[1]Запеканка творож'!A33</f>
        <v>0.125</v>
      </c>
      <c r="J66" s="55">
        <f>'[1]Запеканка творож'!B33</f>
        <v>1.125</v>
      </c>
      <c r="K66" s="55">
        <f>'[1]Запеканка творож'!C33</f>
        <v>0.125</v>
      </c>
      <c r="L66" s="55">
        <f>'[1]Запеканка творож'!D33</f>
        <v>2.875</v>
      </c>
      <c r="M66" s="55">
        <f>'[1]Запеканка творож'!E33</f>
        <v>155</v>
      </c>
      <c r="N66" s="55">
        <f>'[1]Запеканка творож'!F33</f>
        <v>243</v>
      </c>
      <c r="O66" s="55">
        <f>'[1]Запеканка творож'!G33</f>
        <v>49.875</v>
      </c>
      <c r="P66" s="55">
        <f>'[1]Запеканка творож'!H33</f>
        <v>1.75</v>
      </c>
      <c r="Q66" s="58">
        <v>20.8</v>
      </c>
      <c r="R66" s="58">
        <v>54.6</v>
      </c>
      <c r="S66" s="58">
        <v>0.9</v>
      </c>
      <c r="T66" s="58">
        <v>16.8</v>
      </c>
      <c r="U66" s="58">
        <v>0.23</v>
      </c>
      <c r="V66" s="58">
        <v>32.799999999999997</v>
      </c>
      <c r="W66" s="1"/>
    </row>
    <row r="67" spans="2:23" s="4" customFormat="1" ht="18" customHeight="1">
      <c r="B67" s="20" t="s">
        <v>31</v>
      </c>
      <c r="C67" s="18" t="s">
        <v>75</v>
      </c>
      <c r="D67" s="57">
        <v>200</v>
      </c>
      <c r="E67" s="57">
        <v>0.2</v>
      </c>
      <c r="F67" s="57">
        <v>0</v>
      </c>
      <c r="G67" s="57">
        <v>6.4</v>
      </c>
      <c r="H67" s="57">
        <v>26.8</v>
      </c>
      <c r="I67" s="58">
        <v>0</v>
      </c>
      <c r="J67" s="58">
        <v>0.01</v>
      </c>
      <c r="K67" s="58">
        <v>0.3</v>
      </c>
      <c r="L67" s="58">
        <v>0</v>
      </c>
      <c r="M67" s="58">
        <v>0.04</v>
      </c>
      <c r="N67" s="58">
        <v>0.7</v>
      </c>
      <c r="O67" s="58">
        <v>20.8</v>
      </c>
      <c r="P67" s="58">
        <v>4.5</v>
      </c>
      <c r="Q67" s="58">
        <v>3.8</v>
      </c>
      <c r="R67" s="58">
        <v>7.2</v>
      </c>
      <c r="S67" s="58">
        <v>0.73</v>
      </c>
      <c r="T67" s="58">
        <v>0</v>
      </c>
      <c r="U67" s="58">
        <v>0</v>
      </c>
      <c r="V67" s="58">
        <v>0</v>
      </c>
      <c r="W67" s="2"/>
    </row>
    <row r="68" spans="2:23" s="3" customFormat="1" ht="18" customHeight="1">
      <c r="B68" s="15" t="s">
        <v>58</v>
      </c>
      <c r="C68" s="16" t="s">
        <v>94</v>
      </c>
      <c r="D68" s="59">
        <v>50</v>
      </c>
      <c r="E68" s="59">
        <v>3.6</v>
      </c>
      <c r="F68" s="59">
        <v>6.26</v>
      </c>
      <c r="G68" s="59">
        <v>26.96</v>
      </c>
      <c r="H68" s="59">
        <v>203.5</v>
      </c>
      <c r="I68" s="58">
        <v>0.25</v>
      </c>
      <c r="J68" s="58">
        <v>0.23</v>
      </c>
      <c r="K68" s="58">
        <v>0.6</v>
      </c>
      <c r="L68" s="58">
        <v>0.09</v>
      </c>
      <c r="M68" s="58">
        <v>0</v>
      </c>
      <c r="N68" s="58">
        <v>153</v>
      </c>
      <c r="O68" s="58">
        <v>46.6</v>
      </c>
      <c r="P68" s="58">
        <v>9.9</v>
      </c>
      <c r="Q68" s="58">
        <v>13.7</v>
      </c>
      <c r="R68" s="58">
        <v>35</v>
      </c>
      <c r="S68" s="58">
        <v>0.65</v>
      </c>
      <c r="T68" s="58">
        <v>21</v>
      </c>
      <c r="U68" s="58">
        <v>7.24</v>
      </c>
      <c r="V68" s="58">
        <v>27</v>
      </c>
      <c r="W68" s="1"/>
    </row>
    <row r="69" spans="2:23" s="3" customFormat="1" ht="18" customHeight="1">
      <c r="B69" s="15" t="s">
        <v>44</v>
      </c>
      <c r="C69" s="16" t="s">
        <v>87</v>
      </c>
      <c r="D69" s="21">
        <v>120</v>
      </c>
      <c r="E69" s="17">
        <v>0.2</v>
      </c>
      <c r="F69" s="17">
        <v>0.1</v>
      </c>
      <c r="G69" s="17">
        <v>9.9</v>
      </c>
      <c r="H69" s="17">
        <v>41.6</v>
      </c>
      <c r="I69" s="46">
        <v>0.01</v>
      </c>
      <c r="J69" s="46">
        <v>0.01</v>
      </c>
      <c r="K69" s="46">
        <v>1.2</v>
      </c>
      <c r="L69" s="46">
        <v>0</v>
      </c>
      <c r="M69" s="46">
        <v>1.6</v>
      </c>
      <c r="N69" s="46">
        <v>7.95</v>
      </c>
      <c r="O69" s="46">
        <v>92.5</v>
      </c>
      <c r="P69" s="46">
        <v>58</v>
      </c>
      <c r="Q69" s="46">
        <v>3.1</v>
      </c>
      <c r="R69" s="46">
        <v>3.8</v>
      </c>
      <c r="S69" s="46">
        <v>0.79</v>
      </c>
      <c r="T69" s="46">
        <v>0.8</v>
      </c>
      <c r="U69" s="46">
        <v>0.1</v>
      </c>
      <c r="V69" s="46">
        <v>3.2</v>
      </c>
      <c r="W69" s="1"/>
    </row>
    <row r="70" spans="2:23" s="3" customFormat="1" ht="18" customHeight="1">
      <c r="B70" s="11"/>
      <c r="C70" s="12" t="s">
        <v>15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/>
      <c r="W70" s="1"/>
    </row>
    <row r="71" spans="2:23" s="3" customFormat="1" ht="25.5" customHeight="1">
      <c r="B71" s="15" t="s">
        <v>28</v>
      </c>
      <c r="C71" s="18" t="s">
        <v>100</v>
      </c>
      <c r="D71" s="57">
        <v>200</v>
      </c>
      <c r="E71" s="57">
        <v>6.8</v>
      </c>
      <c r="F71" s="57">
        <v>4.5999999999999996</v>
      </c>
      <c r="G71" s="57">
        <v>14.4</v>
      </c>
      <c r="H71" s="57">
        <v>125.9</v>
      </c>
      <c r="I71" s="58">
        <v>0.1</v>
      </c>
      <c r="J71" s="58">
        <v>0.05</v>
      </c>
      <c r="K71" s="58">
        <v>120.8</v>
      </c>
      <c r="L71" s="58">
        <v>0</v>
      </c>
      <c r="M71" s="58">
        <v>3.72</v>
      </c>
      <c r="N71" s="58">
        <v>96.4</v>
      </c>
      <c r="O71" s="58">
        <v>363</v>
      </c>
      <c r="P71" s="58">
        <v>30.4</v>
      </c>
      <c r="Q71" s="58">
        <v>26.8</v>
      </c>
      <c r="R71" s="58">
        <v>96.2</v>
      </c>
      <c r="S71" s="58">
        <v>1.27</v>
      </c>
      <c r="T71" s="58">
        <v>16.600000000000001</v>
      </c>
      <c r="U71" s="58">
        <v>3.64</v>
      </c>
      <c r="V71" s="58">
        <v>27</v>
      </c>
      <c r="W71" s="1"/>
    </row>
    <row r="72" spans="2:23" s="3" customFormat="1" ht="18" customHeight="1">
      <c r="B72" s="15" t="s">
        <v>34</v>
      </c>
      <c r="C72" s="16" t="s">
        <v>35</v>
      </c>
      <c r="D72" s="59">
        <v>90</v>
      </c>
      <c r="E72" s="59">
        <v>13.5</v>
      </c>
      <c r="F72" s="59">
        <v>13.95</v>
      </c>
      <c r="G72" s="59">
        <v>2.12</v>
      </c>
      <c r="H72" s="59">
        <v>188.32</v>
      </c>
      <c r="I72" s="58">
        <v>3.3000000000000002E-2</v>
      </c>
      <c r="J72" s="58">
        <v>0.11</v>
      </c>
      <c r="K72" s="58">
        <v>96.4</v>
      </c>
      <c r="L72" s="58">
        <v>2.1999999999999999E-2</v>
      </c>
      <c r="M72" s="58">
        <v>0.4</v>
      </c>
      <c r="N72" s="58">
        <v>96.7</v>
      </c>
      <c r="O72" s="58">
        <v>236.2</v>
      </c>
      <c r="P72" s="58">
        <v>27</v>
      </c>
      <c r="Q72" s="58">
        <v>18</v>
      </c>
      <c r="R72" s="58">
        <v>136.1</v>
      </c>
      <c r="S72" s="58">
        <v>1.8</v>
      </c>
      <c r="T72" s="58">
        <v>14.6</v>
      </c>
      <c r="U72" s="58">
        <v>0.16800000000000001</v>
      </c>
      <c r="V72" s="58">
        <v>55.1</v>
      </c>
      <c r="W72" s="1"/>
    </row>
    <row r="73" spans="2:23" s="4" customFormat="1" ht="18" customHeight="1">
      <c r="B73" s="15" t="s">
        <v>36</v>
      </c>
      <c r="C73" s="16" t="s">
        <v>37</v>
      </c>
      <c r="D73" s="59">
        <v>150</v>
      </c>
      <c r="E73" s="59">
        <v>5.3</v>
      </c>
      <c r="F73" s="59">
        <v>4.9000000000000004</v>
      </c>
      <c r="G73" s="59">
        <v>32.799999999999997</v>
      </c>
      <c r="H73" s="59">
        <v>196.8</v>
      </c>
      <c r="I73" s="58">
        <v>0.06</v>
      </c>
      <c r="J73" s="58">
        <v>0.03</v>
      </c>
      <c r="K73" s="58">
        <v>18.399999999999999</v>
      </c>
      <c r="L73" s="58">
        <v>0.09</v>
      </c>
      <c r="M73" s="58">
        <v>0</v>
      </c>
      <c r="N73" s="58">
        <v>149</v>
      </c>
      <c r="O73" s="58">
        <v>53.8</v>
      </c>
      <c r="P73" s="58">
        <v>12</v>
      </c>
      <c r="Q73" s="58">
        <v>7.2</v>
      </c>
      <c r="R73" s="58">
        <v>41</v>
      </c>
      <c r="S73" s="58">
        <v>0.73</v>
      </c>
      <c r="T73" s="58">
        <v>21</v>
      </c>
      <c r="U73" s="58">
        <v>0.06</v>
      </c>
      <c r="V73" s="58">
        <v>12</v>
      </c>
      <c r="W73" s="2"/>
    </row>
    <row r="74" spans="2:23" s="4" customFormat="1" ht="18" customHeight="1">
      <c r="B74" s="15" t="s">
        <v>44</v>
      </c>
      <c r="C74" s="16" t="s">
        <v>45</v>
      </c>
      <c r="D74" s="59">
        <v>200</v>
      </c>
      <c r="E74" s="57">
        <v>0.2</v>
      </c>
      <c r="F74" s="57">
        <v>0.1</v>
      </c>
      <c r="G74" s="57">
        <v>9.9</v>
      </c>
      <c r="H74" s="57">
        <v>41.6</v>
      </c>
      <c r="I74" s="58">
        <v>0.01</v>
      </c>
      <c r="J74" s="58">
        <v>0.01</v>
      </c>
      <c r="K74" s="58">
        <v>1.2</v>
      </c>
      <c r="L74" s="58">
        <v>0</v>
      </c>
      <c r="M74" s="58">
        <v>1.6</v>
      </c>
      <c r="N74" s="58">
        <v>7.95</v>
      </c>
      <c r="O74" s="58">
        <v>92.5</v>
      </c>
      <c r="P74" s="58">
        <v>58</v>
      </c>
      <c r="Q74" s="58">
        <v>3.1</v>
      </c>
      <c r="R74" s="58">
        <v>3.8</v>
      </c>
      <c r="S74" s="58">
        <v>0.79</v>
      </c>
      <c r="T74" s="58">
        <v>0.8</v>
      </c>
      <c r="U74" s="58">
        <v>0.1</v>
      </c>
      <c r="V74" s="58">
        <v>3.2</v>
      </c>
      <c r="W74" s="2"/>
    </row>
    <row r="75" spans="2:23" s="3" customFormat="1" ht="18" customHeight="1">
      <c r="B75" s="15" t="s">
        <v>41</v>
      </c>
      <c r="C75" s="16" t="s">
        <v>40</v>
      </c>
      <c r="D75" s="57">
        <v>20</v>
      </c>
      <c r="E75" s="57">
        <v>2</v>
      </c>
      <c r="F75" s="57">
        <v>0.4</v>
      </c>
      <c r="G75" s="57">
        <v>10</v>
      </c>
      <c r="H75" s="57">
        <v>51.2</v>
      </c>
      <c r="I75" s="58">
        <v>0.1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9.1999999999999993</v>
      </c>
      <c r="Q75" s="58">
        <v>10</v>
      </c>
      <c r="R75" s="58">
        <v>42.4</v>
      </c>
      <c r="S75" s="58">
        <v>1.2</v>
      </c>
      <c r="T75" s="58">
        <v>0</v>
      </c>
      <c r="U75" s="58">
        <v>0</v>
      </c>
      <c r="V75" s="58">
        <v>0</v>
      </c>
      <c r="W75" s="2"/>
    </row>
    <row r="76" spans="2:23" s="3" customFormat="1" ht="18" customHeight="1">
      <c r="B76" s="15" t="s">
        <v>41</v>
      </c>
      <c r="C76" s="18" t="s">
        <v>18</v>
      </c>
      <c r="D76" s="57">
        <v>30</v>
      </c>
      <c r="E76" s="57">
        <v>4.5999999999999996</v>
      </c>
      <c r="F76" s="57">
        <v>0.5</v>
      </c>
      <c r="G76" s="57">
        <v>29.5</v>
      </c>
      <c r="H76" s="57">
        <v>140.6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12</v>
      </c>
      <c r="Q76" s="58">
        <v>21.6</v>
      </c>
      <c r="R76" s="58">
        <v>18</v>
      </c>
      <c r="S76" s="58">
        <v>1.6</v>
      </c>
      <c r="T76" s="58">
        <v>0</v>
      </c>
      <c r="U76" s="58">
        <v>0</v>
      </c>
      <c r="V76" s="58">
        <v>0</v>
      </c>
      <c r="W76" s="2"/>
    </row>
    <row r="77" spans="2:23" s="4" customFormat="1" ht="14.25" customHeight="1">
      <c r="B77" s="76" t="s">
        <v>2</v>
      </c>
      <c r="C77" s="76"/>
      <c r="D77" s="62">
        <f t="shared" ref="D77:V77" si="3">D76+D75+D74+D73+D72+D71+D68+D67+D66+D69</f>
        <v>1210</v>
      </c>
      <c r="E77" s="62">
        <f t="shared" si="3"/>
        <v>65.62</v>
      </c>
      <c r="F77" s="62">
        <f t="shared" si="3"/>
        <v>42.92</v>
      </c>
      <c r="G77" s="62">
        <f t="shared" si="3"/>
        <v>171.08</v>
      </c>
      <c r="H77" s="62">
        <f t="shared" si="3"/>
        <v>1358.5499999999997</v>
      </c>
      <c r="I77" s="62">
        <f t="shared" si="3"/>
        <v>0.68799999999999994</v>
      </c>
      <c r="J77" s="62">
        <f t="shared" si="3"/>
        <v>1.575</v>
      </c>
      <c r="K77" s="62">
        <f t="shared" si="3"/>
        <v>239.02500000000001</v>
      </c>
      <c r="L77" s="62">
        <f t="shared" si="3"/>
        <v>3.077</v>
      </c>
      <c r="M77" s="62">
        <f t="shared" si="3"/>
        <v>162.35999999999999</v>
      </c>
      <c r="N77" s="62">
        <f t="shared" si="3"/>
        <v>754.7</v>
      </c>
      <c r="O77" s="62">
        <f t="shared" si="3"/>
        <v>955.27499999999998</v>
      </c>
      <c r="P77" s="62">
        <f t="shared" si="3"/>
        <v>222.75</v>
      </c>
      <c r="Q77" s="62">
        <f t="shared" si="3"/>
        <v>128.1</v>
      </c>
      <c r="R77" s="62">
        <f t="shared" si="3"/>
        <v>438.1</v>
      </c>
      <c r="S77" s="62">
        <f t="shared" si="3"/>
        <v>10.46</v>
      </c>
      <c r="T77" s="62">
        <f t="shared" si="3"/>
        <v>91.6</v>
      </c>
      <c r="U77" s="62">
        <f t="shared" si="3"/>
        <v>11.538</v>
      </c>
      <c r="V77" s="62">
        <f t="shared" si="3"/>
        <v>160.29999999999998</v>
      </c>
      <c r="W77" s="2"/>
    </row>
    <row r="78" spans="2:23" s="3" customFormat="1" ht="14.25" customHeight="1">
      <c r="B78" s="22"/>
      <c r="C78" s="22"/>
      <c r="D78" s="31"/>
      <c r="E78" s="31"/>
      <c r="F78" s="31"/>
      <c r="G78" s="31"/>
      <c r="H78" s="31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"/>
    </row>
    <row r="79" spans="2:23" ht="136.5" customHeight="1"/>
    <row r="80" spans="2:23" s="7" customFormat="1" ht="24" customHeight="1">
      <c r="B80" s="69" t="s">
        <v>3</v>
      </c>
      <c r="C80" s="69" t="s">
        <v>0</v>
      </c>
      <c r="D80" s="66" t="s">
        <v>4</v>
      </c>
      <c r="E80" s="69" t="s">
        <v>1</v>
      </c>
      <c r="F80" s="69"/>
      <c r="G80" s="69"/>
      <c r="H80" s="66" t="s">
        <v>8</v>
      </c>
      <c r="I80" s="66" t="s">
        <v>72</v>
      </c>
      <c r="J80" s="66"/>
      <c r="K80" s="66"/>
      <c r="L80" s="66"/>
      <c r="M80" s="66"/>
      <c r="N80" s="66" t="s">
        <v>61</v>
      </c>
      <c r="O80" s="66"/>
      <c r="P80" s="66"/>
      <c r="Q80" s="66"/>
      <c r="R80" s="66"/>
      <c r="S80" s="66"/>
      <c r="T80" s="66"/>
      <c r="U80" s="66"/>
      <c r="V80" s="66"/>
      <c r="W80" s="6"/>
    </row>
    <row r="81" spans="2:23" s="7" customFormat="1" ht="44.25" customHeight="1">
      <c r="B81" s="69"/>
      <c r="C81" s="69"/>
      <c r="D81" s="66"/>
      <c r="E81" s="10" t="s">
        <v>5</v>
      </c>
      <c r="F81" s="10" t="s">
        <v>6</v>
      </c>
      <c r="G81" s="10" t="s">
        <v>7</v>
      </c>
      <c r="H81" s="70"/>
      <c r="I81" s="8" t="s">
        <v>62</v>
      </c>
      <c r="J81" s="8" t="s">
        <v>63</v>
      </c>
      <c r="K81" s="8" t="s">
        <v>9</v>
      </c>
      <c r="L81" s="8" t="s">
        <v>64</v>
      </c>
      <c r="M81" s="8" t="s">
        <v>65</v>
      </c>
      <c r="N81" s="8" t="s">
        <v>66</v>
      </c>
      <c r="O81" s="8" t="s">
        <v>67</v>
      </c>
      <c r="P81" s="8" t="s">
        <v>68</v>
      </c>
      <c r="Q81" s="8" t="s">
        <v>12</v>
      </c>
      <c r="R81" s="8" t="s">
        <v>11</v>
      </c>
      <c r="S81" s="8" t="s">
        <v>13</v>
      </c>
      <c r="T81" s="8" t="s">
        <v>69</v>
      </c>
      <c r="U81" s="8" t="s">
        <v>70</v>
      </c>
      <c r="V81" s="8" t="s">
        <v>71</v>
      </c>
      <c r="W81" s="9"/>
    </row>
    <row r="82" spans="2:23" ht="15" customHeight="1">
      <c r="B82" s="67" t="s">
        <v>22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1"/>
    </row>
    <row r="83" spans="2:23" s="3" customFormat="1" ht="18" customHeight="1">
      <c r="B83" s="11"/>
      <c r="C83" s="12" t="s">
        <v>88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4"/>
      <c r="W83" s="1"/>
    </row>
    <row r="84" spans="2:23" s="4" customFormat="1" ht="18" customHeight="1">
      <c r="B84" s="45" t="s">
        <v>32</v>
      </c>
      <c r="C84" s="16" t="s">
        <v>95</v>
      </c>
      <c r="D84" s="17">
        <v>200</v>
      </c>
      <c r="E84" s="17">
        <v>4.7</v>
      </c>
      <c r="F84" s="17">
        <v>4.96</v>
      </c>
      <c r="G84" s="17">
        <v>10.119999999999999</v>
      </c>
      <c r="H84" s="17">
        <v>110.36</v>
      </c>
      <c r="I84" s="46">
        <v>0.03</v>
      </c>
      <c r="J84" s="46">
        <v>0.04</v>
      </c>
      <c r="K84" s="46">
        <v>134.6</v>
      </c>
      <c r="L84" s="46">
        <v>0</v>
      </c>
      <c r="M84" s="46">
        <v>6.76</v>
      </c>
      <c r="N84" s="46">
        <v>107</v>
      </c>
      <c r="O84" s="46">
        <v>21.4</v>
      </c>
      <c r="P84" s="46">
        <v>33.6</v>
      </c>
      <c r="Q84" s="46">
        <v>19.2</v>
      </c>
      <c r="R84" s="46">
        <v>42.6</v>
      </c>
      <c r="S84" s="46">
        <v>0.87</v>
      </c>
      <c r="T84" s="46">
        <v>17.2</v>
      </c>
      <c r="U84" s="46">
        <v>0.4</v>
      </c>
      <c r="V84" s="46">
        <v>22.6</v>
      </c>
      <c r="W84" s="2"/>
    </row>
    <row r="85" spans="2:23" s="4" customFormat="1" ht="18" customHeight="1">
      <c r="B85" s="15" t="s">
        <v>33</v>
      </c>
      <c r="C85" s="16" t="s">
        <v>96</v>
      </c>
      <c r="D85" s="21">
        <v>200</v>
      </c>
      <c r="E85" s="21">
        <v>4</v>
      </c>
      <c r="F85" s="21">
        <v>3.5</v>
      </c>
      <c r="G85" s="21">
        <v>17.7</v>
      </c>
      <c r="H85" s="21">
        <v>118.6</v>
      </c>
      <c r="I85" s="46">
        <v>0.6</v>
      </c>
      <c r="J85" s="46">
        <v>0.188</v>
      </c>
      <c r="K85" s="46">
        <v>1.58</v>
      </c>
      <c r="L85" s="46">
        <v>0.52</v>
      </c>
      <c r="M85" s="46">
        <v>152.19999999999999</v>
      </c>
      <c r="N85" s="46">
        <v>291</v>
      </c>
      <c r="O85" s="46">
        <v>821</v>
      </c>
      <c r="P85" s="46">
        <v>26</v>
      </c>
      <c r="Q85" s="46">
        <v>10.67</v>
      </c>
      <c r="R85" s="46">
        <v>231</v>
      </c>
      <c r="S85" s="46">
        <v>0.48</v>
      </c>
      <c r="T85" s="46">
        <v>45</v>
      </c>
      <c r="U85" s="46">
        <v>0.4</v>
      </c>
      <c r="V85" s="46">
        <v>0.48</v>
      </c>
      <c r="W85" s="2"/>
    </row>
    <row r="86" spans="2:23" s="4" customFormat="1" ht="18" customHeight="1">
      <c r="B86" s="20" t="s">
        <v>31</v>
      </c>
      <c r="C86" s="18" t="s">
        <v>83</v>
      </c>
      <c r="D86" s="19">
        <v>10</v>
      </c>
      <c r="E86" s="56">
        <v>0.1</v>
      </c>
      <c r="F86" s="56">
        <v>7.2</v>
      </c>
      <c r="G86" s="56">
        <v>0.1</v>
      </c>
      <c r="H86" s="56">
        <v>66</v>
      </c>
      <c r="I86" s="55">
        <v>0</v>
      </c>
      <c r="J86" s="55">
        <v>0</v>
      </c>
      <c r="K86" s="55">
        <v>59</v>
      </c>
      <c r="L86" s="55">
        <v>0.1</v>
      </c>
      <c r="M86" s="55">
        <v>1</v>
      </c>
      <c r="N86" s="55">
        <v>2</v>
      </c>
      <c r="O86" s="55">
        <v>0</v>
      </c>
      <c r="P86" s="55">
        <v>0</v>
      </c>
      <c r="Q86" s="46">
        <v>3.8</v>
      </c>
      <c r="R86" s="46">
        <v>7.2</v>
      </c>
      <c r="S86" s="46">
        <v>0.73</v>
      </c>
      <c r="T86" s="46">
        <v>0</v>
      </c>
      <c r="U86" s="46">
        <v>0</v>
      </c>
      <c r="V86" s="46">
        <v>0</v>
      </c>
      <c r="W86" s="2"/>
    </row>
    <row r="87" spans="2:23" s="4" customFormat="1" ht="18" customHeight="1">
      <c r="B87" s="15" t="s">
        <v>41</v>
      </c>
      <c r="C87" s="18" t="s">
        <v>18</v>
      </c>
      <c r="D87" s="17">
        <v>30</v>
      </c>
      <c r="E87" s="17">
        <v>4.5999999999999996</v>
      </c>
      <c r="F87" s="17">
        <v>0.5</v>
      </c>
      <c r="G87" s="17">
        <v>29.5</v>
      </c>
      <c r="H87" s="17">
        <v>140.6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12</v>
      </c>
      <c r="Q87" s="46">
        <v>21.6</v>
      </c>
      <c r="R87" s="46">
        <v>18</v>
      </c>
      <c r="S87" s="46">
        <v>1.6</v>
      </c>
      <c r="T87" s="46">
        <v>0</v>
      </c>
      <c r="U87" s="46">
        <v>0</v>
      </c>
      <c r="V87" s="46">
        <v>0</v>
      </c>
      <c r="W87" s="2"/>
    </row>
    <row r="88" spans="2:23" s="3" customFormat="1" ht="18" customHeight="1">
      <c r="B88" s="15" t="s">
        <v>41</v>
      </c>
      <c r="C88" s="16" t="s">
        <v>78</v>
      </c>
      <c r="D88" s="17">
        <v>120</v>
      </c>
      <c r="E88" s="17">
        <v>0.4</v>
      </c>
      <c r="F88" s="17">
        <v>0.4</v>
      </c>
      <c r="G88" s="17">
        <v>9.8000000000000007</v>
      </c>
      <c r="H88" s="17">
        <v>44</v>
      </c>
      <c r="I88" s="46">
        <v>0.3</v>
      </c>
      <c r="J88" s="46">
        <v>10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16</v>
      </c>
      <c r="Q88" s="46">
        <v>11</v>
      </c>
      <c r="R88" s="46">
        <v>9</v>
      </c>
      <c r="S88" s="46">
        <v>2.2000000000000002</v>
      </c>
      <c r="T88" s="46">
        <v>0</v>
      </c>
      <c r="U88" s="46">
        <v>0</v>
      </c>
      <c r="V88" s="46">
        <v>0</v>
      </c>
      <c r="W88" s="2"/>
    </row>
    <row r="89" spans="2:23" s="3" customFormat="1" ht="18" customHeight="1">
      <c r="B89" s="11"/>
      <c r="C89" s="12" t="s">
        <v>15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4"/>
      <c r="W89" s="1"/>
    </row>
    <row r="90" spans="2:23" s="4" customFormat="1" ht="18" customHeight="1">
      <c r="B90" s="45" t="s">
        <v>32</v>
      </c>
      <c r="C90" s="16" t="s">
        <v>21</v>
      </c>
      <c r="D90" s="17">
        <v>200</v>
      </c>
      <c r="E90" s="17">
        <v>4.7</v>
      </c>
      <c r="F90" s="17">
        <v>4.96</v>
      </c>
      <c r="G90" s="17">
        <v>10.119999999999999</v>
      </c>
      <c r="H90" s="17">
        <v>110.36</v>
      </c>
      <c r="I90" s="46">
        <v>0.03</v>
      </c>
      <c r="J90" s="46">
        <v>0.04</v>
      </c>
      <c r="K90" s="46">
        <v>134.6</v>
      </c>
      <c r="L90" s="46">
        <v>0</v>
      </c>
      <c r="M90" s="46">
        <v>6.76</v>
      </c>
      <c r="N90" s="46">
        <v>107</v>
      </c>
      <c r="O90" s="46">
        <v>21.4</v>
      </c>
      <c r="P90" s="46">
        <v>33.6</v>
      </c>
      <c r="Q90" s="46">
        <v>19.2</v>
      </c>
      <c r="R90" s="46">
        <v>42.6</v>
      </c>
      <c r="S90" s="46">
        <v>0.87</v>
      </c>
      <c r="T90" s="46">
        <v>17.2</v>
      </c>
      <c r="U90" s="46">
        <v>0.4</v>
      </c>
      <c r="V90" s="46">
        <v>22.6</v>
      </c>
      <c r="W90" s="2"/>
    </row>
    <row r="91" spans="2:23" s="3" customFormat="1" ht="18" customHeight="1">
      <c r="B91" s="20" t="s">
        <v>53</v>
      </c>
      <c r="C91" s="18" t="s">
        <v>73</v>
      </c>
      <c r="D91" s="51">
        <v>90</v>
      </c>
      <c r="E91" s="51">
        <v>17.28</v>
      </c>
      <c r="F91" s="51">
        <v>3.84</v>
      </c>
      <c r="G91" s="51">
        <v>12.1</v>
      </c>
      <c r="H91" s="51">
        <v>151.68</v>
      </c>
      <c r="I91" s="50">
        <v>0.06</v>
      </c>
      <c r="J91" s="50">
        <v>7.0000000000000007E-2</v>
      </c>
      <c r="K91" s="50">
        <v>5.66</v>
      </c>
      <c r="L91" s="50">
        <v>0</v>
      </c>
      <c r="M91" s="50">
        <v>0.56000000000000005</v>
      </c>
      <c r="N91" s="50">
        <v>189.6</v>
      </c>
      <c r="O91" s="50">
        <v>206</v>
      </c>
      <c r="P91" s="50">
        <v>26.4</v>
      </c>
      <c r="Q91" s="50">
        <v>57.6</v>
      </c>
      <c r="R91" s="50">
        <v>129</v>
      </c>
      <c r="S91" s="50">
        <v>1.23</v>
      </c>
      <c r="T91" s="50">
        <v>15.6</v>
      </c>
      <c r="U91" s="50">
        <v>16.559999999999999</v>
      </c>
      <c r="V91" s="50">
        <v>92.4</v>
      </c>
      <c r="W91" s="1"/>
    </row>
    <row r="92" spans="2:23" s="3" customFormat="1" ht="18" customHeight="1">
      <c r="B92" s="20" t="s">
        <v>47</v>
      </c>
      <c r="C92" s="18" t="s">
        <v>74</v>
      </c>
      <c r="D92" s="51">
        <v>20</v>
      </c>
      <c r="E92" s="51">
        <v>0.7</v>
      </c>
      <c r="F92" s="51">
        <v>0.5</v>
      </c>
      <c r="G92" s="51">
        <v>1.9</v>
      </c>
      <c r="H92" s="51">
        <v>15</v>
      </c>
      <c r="I92" s="50">
        <v>0.02</v>
      </c>
      <c r="J92" s="50">
        <v>0</v>
      </c>
      <c r="K92" s="50">
        <v>128</v>
      </c>
      <c r="L92" s="50">
        <v>0.04</v>
      </c>
      <c r="M92" s="50">
        <v>2.68</v>
      </c>
      <c r="N92" s="50">
        <v>12</v>
      </c>
      <c r="O92" s="50">
        <v>142</v>
      </c>
      <c r="P92" s="50">
        <v>9.1999999999999993</v>
      </c>
      <c r="Q92" s="50">
        <v>12</v>
      </c>
      <c r="R92" s="50">
        <v>24</v>
      </c>
      <c r="S92" s="50">
        <v>0.52</v>
      </c>
      <c r="T92" s="50">
        <v>1.8</v>
      </c>
      <c r="U92" s="50">
        <v>0.44</v>
      </c>
      <c r="V92" s="50">
        <v>9</v>
      </c>
      <c r="W92" s="1"/>
    </row>
    <row r="93" spans="2:23" s="3" customFormat="1" ht="18" customHeight="1">
      <c r="B93" s="20" t="s">
        <v>59</v>
      </c>
      <c r="C93" s="18" t="s">
        <v>99</v>
      </c>
      <c r="D93" s="21">
        <v>150</v>
      </c>
      <c r="E93" s="21">
        <v>8.1999999999999993</v>
      </c>
      <c r="F93" s="21">
        <v>6.3</v>
      </c>
      <c r="G93" s="21">
        <v>35.9</v>
      </c>
      <c r="H93" s="21">
        <v>233.7</v>
      </c>
      <c r="I93" s="46">
        <v>0.21</v>
      </c>
      <c r="J93" s="46">
        <v>0.12</v>
      </c>
      <c r="K93" s="46">
        <v>19.2</v>
      </c>
      <c r="L93" s="46">
        <v>0.09</v>
      </c>
      <c r="M93" s="46">
        <v>0</v>
      </c>
      <c r="N93" s="46">
        <v>149</v>
      </c>
      <c r="O93" s="46">
        <v>219</v>
      </c>
      <c r="P93" s="46">
        <v>15</v>
      </c>
      <c r="Q93" s="46">
        <v>120</v>
      </c>
      <c r="R93" s="46">
        <v>181</v>
      </c>
      <c r="S93" s="46">
        <v>4.04</v>
      </c>
      <c r="T93" s="46">
        <v>22</v>
      </c>
      <c r="U93" s="46">
        <v>3.52</v>
      </c>
      <c r="V93" s="46">
        <v>16</v>
      </c>
      <c r="W93" s="1"/>
    </row>
    <row r="94" spans="2:23" s="3" customFormat="1" ht="18" customHeight="1">
      <c r="B94" s="20"/>
      <c r="C94" s="18" t="s">
        <v>91</v>
      </c>
      <c r="D94" s="19">
        <v>60</v>
      </c>
      <c r="E94" s="17">
        <v>0.2</v>
      </c>
      <c r="F94" s="17">
        <v>0.1</v>
      </c>
      <c r="G94" s="17">
        <v>9.9</v>
      </c>
      <c r="H94" s="17">
        <v>41.6</v>
      </c>
      <c r="I94" s="46">
        <v>0.01</v>
      </c>
      <c r="J94" s="46">
        <v>0.01</v>
      </c>
      <c r="K94" s="46">
        <v>1.2</v>
      </c>
      <c r="L94" s="46">
        <v>0</v>
      </c>
      <c r="M94" s="46">
        <v>1.6</v>
      </c>
      <c r="N94" s="46">
        <v>7.95</v>
      </c>
      <c r="O94" s="46">
        <v>92.5</v>
      </c>
      <c r="P94" s="46">
        <v>58</v>
      </c>
      <c r="Q94" s="46">
        <v>3.1</v>
      </c>
      <c r="R94" s="46">
        <v>3.8</v>
      </c>
      <c r="S94" s="46">
        <v>0.79</v>
      </c>
      <c r="T94" s="46">
        <v>0.8</v>
      </c>
      <c r="U94" s="46">
        <v>0.1</v>
      </c>
      <c r="V94" s="46">
        <v>3.2</v>
      </c>
      <c r="W94" s="1"/>
    </row>
    <row r="95" spans="2:23" s="4" customFormat="1" ht="18" customHeight="1">
      <c r="B95" s="20" t="s">
        <v>31</v>
      </c>
      <c r="C95" s="18" t="s">
        <v>75</v>
      </c>
      <c r="D95" s="19">
        <v>200</v>
      </c>
      <c r="E95" s="19">
        <v>0.2</v>
      </c>
      <c r="F95" s="19">
        <v>0</v>
      </c>
      <c r="G95" s="19">
        <v>6.4</v>
      </c>
      <c r="H95" s="19">
        <v>26.8</v>
      </c>
      <c r="I95" s="46">
        <v>0</v>
      </c>
      <c r="J95" s="46">
        <v>0.01</v>
      </c>
      <c r="K95" s="46">
        <v>0.3</v>
      </c>
      <c r="L95" s="46">
        <v>0</v>
      </c>
      <c r="M95" s="46">
        <v>0.04</v>
      </c>
      <c r="N95" s="46">
        <v>0.7</v>
      </c>
      <c r="O95" s="46">
        <v>20.8</v>
      </c>
      <c r="P95" s="46">
        <v>4.5</v>
      </c>
      <c r="Q95" s="46">
        <v>3.8</v>
      </c>
      <c r="R95" s="46">
        <v>7.2</v>
      </c>
      <c r="S95" s="46">
        <v>0.73</v>
      </c>
      <c r="T95" s="46">
        <v>0</v>
      </c>
      <c r="U95" s="46">
        <v>0</v>
      </c>
      <c r="V95" s="46">
        <v>0</v>
      </c>
      <c r="W95" s="2"/>
    </row>
    <row r="96" spans="2:23" s="4" customFormat="1" ht="18" customHeight="1">
      <c r="B96" s="15" t="s">
        <v>41</v>
      </c>
      <c r="C96" s="16" t="s">
        <v>40</v>
      </c>
      <c r="D96" s="17">
        <v>20</v>
      </c>
      <c r="E96" s="17">
        <v>2</v>
      </c>
      <c r="F96" s="17">
        <v>0.4</v>
      </c>
      <c r="G96" s="17">
        <v>10</v>
      </c>
      <c r="H96" s="17">
        <v>51.2</v>
      </c>
      <c r="I96" s="46">
        <v>0.1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9.1999999999999993</v>
      </c>
      <c r="Q96" s="46">
        <v>10</v>
      </c>
      <c r="R96" s="46">
        <v>42.4</v>
      </c>
      <c r="S96" s="46">
        <v>1.2</v>
      </c>
      <c r="T96" s="46">
        <v>0</v>
      </c>
      <c r="U96" s="46">
        <v>0</v>
      </c>
      <c r="V96" s="46">
        <v>0</v>
      </c>
      <c r="W96" s="2"/>
    </row>
    <row r="97" spans="2:23" s="4" customFormat="1" ht="18" customHeight="1">
      <c r="B97" s="15" t="s">
        <v>41</v>
      </c>
      <c r="C97" s="18" t="s">
        <v>18</v>
      </c>
      <c r="D97" s="17">
        <v>30</v>
      </c>
      <c r="E97" s="17">
        <v>4.5999999999999996</v>
      </c>
      <c r="F97" s="17">
        <v>0.5</v>
      </c>
      <c r="G97" s="17">
        <v>29.5</v>
      </c>
      <c r="H97" s="17">
        <v>140.6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12</v>
      </c>
      <c r="Q97" s="46">
        <v>21.6</v>
      </c>
      <c r="R97" s="46">
        <v>18</v>
      </c>
      <c r="S97" s="46">
        <v>1.6</v>
      </c>
      <c r="T97" s="46">
        <v>0</v>
      </c>
      <c r="U97" s="46">
        <v>0</v>
      </c>
      <c r="V97" s="46">
        <v>0</v>
      </c>
      <c r="W97" s="2"/>
    </row>
    <row r="98" spans="2:23" s="3" customFormat="1" ht="14.25" customHeight="1">
      <c r="B98" s="79" t="s">
        <v>2</v>
      </c>
      <c r="C98" s="79"/>
      <c r="D98" s="40">
        <f>D97+D96+D95+D94+D93+D92+D91+D90+D88+D87+D85+D86+D84</f>
        <v>1330</v>
      </c>
      <c r="E98" s="40">
        <f t="shared" ref="E98:V98" si="4">E97+E96+E95+E94+E93+E92+E91+E90+E88+E87+E85+E86+E84</f>
        <v>51.680000000000007</v>
      </c>
      <c r="F98" s="40">
        <f t="shared" si="4"/>
        <v>33.159999999999997</v>
      </c>
      <c r="G98" s="40">
        <f t="shared" si="4"/>
        <v>183.04</v>
      </c>
      <c r="H98" s="40">
        <f t="shared" si="4"/>
        <v>1250.5</v>
      </c>
      <c r="I98" s="40">
        <f t="shared" si="4"/>
        <v>1.36</v>
      </c>
      <c r="J98" s="40">
        <f t="shared" si="4"/>
        <v>10.478</v>
      </c>
      <c r="K98" s="40">
        <f t="shared" si="4"/>
        <v>484.14</v>
      </c>
      <c r="L98" s="40">
        <f t="shared" si="4"/>
        <v>0.75</v>
      </c>
      <c r="M98" s="40">
        <f t="shared" si="4"/>
        <v>171.59999999999997</v>
      </c>
      <c r="N98" s="40">
        <f t="shared" si="4"/>
        <v>866.25</v>
      </c>
      <c r="O98" s="40">
        <f t="shared" si="4"/>
        <v>1544.1</v>
      </c>
      <c r="P98" s="40">
        <f t="shared" si="4"/>
        <v>255.5</v>
      </c>
      <c r="Q98" s="40">
        <f t="shared" si="4"/>
        <v>313.57</v>
      </c>
      <c r="R98" s="40">
        <f t="shared" si="4"/>
        <v>755.80000000000007</v>
      </c>
      <c r="S98" s="40">
        <f t="shared" si="4"/>
        <v>16.86</v>
      </c>
      <c r="T98" s="40">
        <f t="shared" si="4"/>
        <v>119.60000000000001</v>
      </c>
      <c r="U98" s="40">
        <f t="shared" si="4"/>
        <v>21.819999999999993</v>
      </c>
      <c r="V98" s="40">
        <f t="shared" si="4"/>
        <v>166.28</v>
      </c>
      <c r="W98" s="2"/>
    </row>
    <row r="99" spans="2:23" s="3" customFormat="1" ht="14.25" customHeight="1">
      <c r="B99" s="22"/>
      <c r="C99" s="22"/>
      <c r="D99" s="33"/>
      <c r="E99" s="33"/>
      <c r="F99" s="33"/>
      <c r="G99" s="33"/>
      <c r="H99" s="3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"/>
    </row>
    <row r="100" spans="2:23" ht="84.75" customHeight="1"/>
    <row r="101" spans="2:23" s="7" customFormat="1" ht="24" customHeight="1">
      <c r="B101" s="69" t="s">
        <v>3</v>
      </c>
      <c r="C101" s="69" t="s">
        <v>0</v>
      </c>
      <c r="D101" s="66" t="s">
        <v>4</v>
      </c>
      <c r="E101" s="69" t="s">
        <v>1</v>
      </c>
      <c r="F101" s="69"/>
      <c r="G101" s="69"/>
      <c r="H101" s="66" t="s">
        <v>8</v>
      </c>
      <c r="I101" s="66" t="s">
        <v>72</v>
      </c>
      <c r="J101" s="66"/>
      <c r="K101" s="66"/>
      <c r="L101" s="66"/>
      <c r="M101" s="66"/>
      <c r="N101" s="66" t="s">
        <v>61</v>
      </c>
      <c r="O101" s="66"/>
      <c r="P101" s="66"/>
      <c r="Q101" s="66"/>
      <c r="R101" s="66"/>
      <c r="S101" s="66"/>
      <c r="T101" s="66"/>
      <c r="U101" s="66"/>
      <c r="V101" s="66"/>
      <c r="W101" s="6"/>
    </row>
    <row r="102" spans="2:23" s="7" customFormat="1" ht="21" customHeight="1">
      <c r="B102" s="69"/>
      <c r="C102" s="69"/>
      <c r="D102" s="66"/>
      <c r="E102" s="10" t="s">
        <v>5</v>
      </c>
      <c r="F102" s="10" t="s">
        <v>6</v>
      </c>
      <c r="G102" s="10" t="s">
        <v>7</v>
      </c>
      <c r="H102" s="70"/>
      <c r="I102" s="8" t="s">
        <v>62</v>
      </c>
      <c r="J102" s="8" t="s">
        <v>63</v>
      </c>
      <c r="K102" s="8" t="s">
        <v>9</v>
      </c>
      <c r="L102" s="8" t="s">
        <v>64</v>
      </c>
      <c r="M102" s="8" t="s">
        <v>65</v>
      </c>
      <c r="N102" s="8" t="s">
        <v>66</v>
      </c>
      <c r="O102" s="8" t="s">
        <v>67</v>
      </c>
      <c r="P102" s="8" t="s">
        <v>68</v>
      </c>
      <c r="Q102" s="8" t="s">
        <v>12</v>
      </c>
      <c r="R102" s="8" t="s">
        <v>11</v>
      </c>
      <c r="S102" s="8" t="s">
        <v>13</v>
      </c>
      <c r="T102" s="8" t="s">
        <v>69</v>
      </c>
      <c r="U102" s="8" t="s">
        <v>70</v>
      </c>
      <c r="V102" s="8" t="s">
        <v>71</v>
      </c>
      <c r="W102" s="9"/>
    </row>
    <row r="103" spans="2:23" ht="15" customHeight="1">
      <c r="B103" s="67" t="s">
        <v>23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1"/>
    </row>
    <row r="104" spans="2:23" s="3" customFormat="1" ht="18" customHeight="1">
      <c r="B104" s="11"/>
      <c r="C104" s="12" t="s">
        <v>88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  <c r="W104" s="1"/>
    </row>
    <row r="105" spans="2:23" s="3" customFormat="1" ht="18" customHeight="1">
      <c r="B105" s="24" t="s">
        <v>42</v>
      </c>
      <c r="C105" s="18" t="s">
        <v>85</v>
      </c>
      <c r="D105" s="19">
        <v>200</v>
      </c>
      <c r="E105" s="19">
        <v>5.9</v>
      </c>
      <c r="F105" s="19">
        <v>3.6</v>
      </c>
      <c r="G105" s="19">
        <v>32.6</v>
      </c>
      <c r="H105" s="19">
        <v>210.1</v>
      </c>
      <c r="I105" s="46">
        <v>0.1</v>
      </c>
      <c r="J105" s="46">
        <v>1</v>
      </c>
      <c r="K105" s="46">
        <v>0</v>
      </c>
      <c r="L105" s="46">
        <v>0.1</v>
      </c>
      <c r="M105" s="46">
        <v>128.6</v>
      </c>
      <c r="N105" s="46">
        <v>154.4</v>
      </c>
      <c r="O105" s="46">
        <v>36.5</v>
      </c>
      <c r="P105" s="46">
        <v>0.6</v>
      </c>
      <c r="Q105" s="46">
        <v>11</v>
      </c>
      <c r="R105" s="46">
        <v>22</v>
      </c>
      <c r="S105" s="46">
        <v>0.7</v>
      </c>
      <c r="T105" s="46">
        <v>12</v>
      </c>
      <c r="U105" s="46">
        <v>0.35</v>
      </c>
      <c r="V105" s="46">
        <v>11</v>
      </c>
      <c r="W105" s="1"/>
    </row>
    <row r="106" spans="2:23" s="4" customFormat="1" ht="18" customHeight="1">
      <c r="B106" s="20" t="s">
        <v>31</v>
      </c>
      <c r="C106" s="18" t="s">
        <v>30</v>
      </c>
      <c r="D106" s="19">
        <v>200</v>
      </c>
      <c r="E106" s="19">
        <v>0.2</v>
      </c>
      <c r="F106" s="19">
        <v>0</v>
      </c>
      <c r="G106" s="19">
        <v>6.4</v>
      </c>
      <c r="H106" s="19">
        <v>26.8</v>
      </c>
      <c r="I106" s="5">
        <v>0</v>
      </c>
      <c r="J106" s="5">
        <v>0.01</v>
      </c>
      <c r="K106" s="5">
        <v>0.3</v>
      </c>
      <c r="L106" s="5">
        <v>0</v>
      </c>
      <c r="M106" s="5">
        <v>0.04</v>
      </c>
      <c r="N106" s="5">
        <v>0.7</v>
      </c>
      <c r="O106" s="5">
        <v>20.8</v>
      </c>
      <c r="P106" s="5">
        <v>4.5</v>
      </c>
      <c r="Q106" s="5">
        <v>3.8</v>
      </c>
      <c r="R106" s="5">
        <v>7.2</v>
      </c>
      <c r="S106" s="5">
        <v>0.73</v>
      </c>
      <c r="T106" s="5">
        <v>0</v>
      </c>
      <c r="U106" s="5">
        <v>0</v>
      </c>
      <c r="V106" s="5">
        <v>0</v>
      </c>
      <c r="W106" s="2"/>
    </row>
    <row r="107" spans="2:23" s="3" customFormat="1" ht="18" customHeight="1">
      <c r="B107" s="20" t="s">
        <v>52</v>
      </c>
      <c r="C107" s="18" t="s">
        <v>90</v>
      </c>
      <c r="D107" s="21">
        <v>10</v>
      </c>
      <c r="E107" s="55">
        <v>3.5</v>
      </c>
      <c r="F107" s="56">
        <v>4.4000000000000004</v>
      </c>
      <c r="G107" s="56">
        <v>0</v>
      </c>
      <c r="H107" s="56">
        <v>54.6</v>
      </c>
      <c r="I107" s="55">
        <v>0</v>
      </c>
      <c r="J107" s="55">
        <v>0.1</v>
      </c>
      <c r="K107" s="55">
        <v>0.1</v>
      </c>
      <c r="L107" s="55">
        <v>0.1</v>
      </c>
      <c r="M107" s="55">
        <v>132</v>
      </c>
      <c r="N107" s="55">
        <v>175</v>
      </c>
      <c r="O107" s="55">
        <v>5.3</v>
      </c>
      <c r="P107" s="55">
        <v>0.2</v>
      </c>
      <c r="Q107" s="46">
        <v>49.9</v>
      </c>
      <c r="R107" s="46">
        <v>186.8</v>
      </c>
      <c r="S107" s="46">
        <v>0.94</v>
      </c>
      <c r="T107" s="46">
        <v>129</v>
      </c>
      <c r="U107" s="46">
        <v>11.03</v>
      </c>
      <c r="V107" s="46">
        <v>565.70000000000005</v>
      </c>
    </row>
    <row r="108" spans="2:23" s="4" customFormat="1" ht="18" customHeight="1">
      <c r="B108" s="15" t="s">
        <v>41</v>
      </c>
      <c r="C108" s="18" t="s">
        <v>18</v>
      </c>
      <c r="D108" s="17">
        <v>30</v>
      </c>
      <c r="E108" s="17">
        <v>4.5999999999999996</v>
      </c>
      <c r="F108" s="17">
        <v>0.5</v>
      </c>
      <c r="G108" s="17">
        <v>29.5</v>
      </c>
      <c r="H108" s="17">
        <v>140.6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12</v>
      </c>
      <c r="Q108" s="5">
        <v>21.6</v>
      </c>
      <c r="R108" s="5">
        <v>18</v>
      </c>
      <c r="S108" s="5">
        <v>1.6</v>
      </c>
      <c r="T108" s="5">
        <v>0</v>
      </c>
      <c r="U108" s="5">
        <v>0</v>
      </c>
      <c r="V108" s="5">
        <v>0</v>
      </c>
      <c r="W108" s="2"/>
    </row>
    <row r="109" spans="2:23" s="3" customFormat="1" ht="18" customHeight="1">
      <c r="B109" s="15" t="s">
        <v>44</v>
      </c>
      <c r="C109" s="16" t="s">
        <v>87</v>
      </c>
      <c r="D109" s="21">
        <v>120</v>
      </c>
      <c r="E109" s="17">
        <v>0.2</v>
      </c>
      <c r="F109" s="17">
        <v>0.1</v>
      </c>
      <c r="G109" s="17">
        <v>9.9</v>
      </c>
      <c r="H109" s="17">
        <v>41.6</v>
      </c>
      <c r="I109" s="46">
        <v>0.01</v>
      </c>
      <c r="J109" s="46">
        <v>0.01</v>
      </c>
      <c r="K109" s="46">
        <v>1.2</v>
      </c>
      <c r="L109" s="46">
        <v>0</v>
      </c>
      <c r="M109" s="46">
        <v>1.6</v>
      </c>
      <c r="N109" s="46">
        <v>7.95</v>
      </c>
      <c r="O109" s="46">
        <v>92.5</v>
      </c>
      <c r="P109" s="46">
        <v>58</v>
      </c>
      <c r="Q109" s="46">
        <v>3.1</v>
      </c>
      <c r="R109" s="46">
        <v>3.8</v>
      </c>
      <c r="S109" s="46">
        <v>0.79</v>
      </c>
      <c r="T109" s="46">
        <v>0.8</v>
      </c>
      <c r="U109" s="46">
        <v>0.1</v>
      </c>
      <c r="V109" s="46">
        <v>3.2</v>
      </c>
      <c r="W109" s="1"/>
    </row>
    <row r="110" spans="2:23" s="3" customFormat="1" ht="18" customHeight="1">
      <c r="B110" s="11"/>
      <c r="C110" s="12" t="s">
        <v>15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  <c r="W110" s="1"/>
    </row>
    <row r="111" spans="2:23" s="3" customFormat="1" ht="18" customHeight="1">
      <c r="B111" s="15" t="s">
        <v>48</v>
      </c>
      <c r="C111" s="18" t="s">
        <v>49</v>
      </c>
      <c r="D111" s="19">
        <v>200</v>
      </c>
      <c r="E111" s="19">
        <v>6.7</v>
      </c>
      <c r="F111" s="19">
        <v>4.5999999999999996</v>
      </c>
      <c r="G111" s="19">
        <v>16.3</v>
      </c>
      <c r="H111" s="19">
        <v>133.1</v>
      </c>
      <c r="I111" s="5">
        <v>0.15</v>
      </c>
      <c r="J111" s="5">
        <v>0.06</v>
      </c>
      <c r="K111" s="5">
        <v>97.2</v>
      </c>
      <c r="L111" s="5">
        <v>0</v>
      </c>
      <c r="M111" s="5">
        <v>4.76</v>
      </c>
      <c r="N111" s="5">
        <v>95.8</v>
      </c>
      <c r="O111" s="5">
        <v>382.4</v>
      </c>
      <c r="P111" s="5">
        <v>27</v>
      </c>
      <c r="Q111" s="5">
        <v>29</v>
      </c>
      <c r="R111" s="5">
        <v>80.400000000000006</v>
      </c>
      <c r="S111" s="5">
        <v>1.48</v>
      </c>
      <c r="T111" s="5">
        <v>16</v>
      </c>
      <c r="U111" s="5">
        <v>2</v>
      </c>
      <c r="V111" s="5">
        <v>28.8</v>
      </c>
      <c r="W111" s="1"/>
    </row>
    <row r="112" spans="2:23" s="3" customFormat="1" ht="18" customHeight="1">
      <c r="B112" s="20" t="s">
        <v>55</v>
      </c>
      <c r="C112" s="18" t="s">
        <v>56</v>
      </c>
      <c r="D112" s="21">
        <v>100</v>
      </c>
      <c r="E112" s="21">
        <v>14.1</v>
      </c>
      <c r="F112" s="21">
        <v>5.7</v>
      </c>
      <c r="G112" s="21">
        <v>4.4000000000000004</v>
      </c>
      <c r="H112" s="21">
        <v>126.4</v>
      </c>
      <c r="I112" s="5">
        <v>0.04</v>
      </c>
      <c r="J112" s="5">
        <v>0.05</v>
      </c>
      <c r="K112" s="5">
        <v>286</v>
      </c>
      <c r="L112" s="5">
        <v>0.02</v>
      </c>
      <c r="M112" s="5">
        <v>1.3</v>
      </c>
      <c r="N112" s="5">
        <v>249</v>
      </c>
      <c r="O112" s="5">
        <v>209</v>
      </c>
      <c r="P112" s="5">
        <v>23</v>
      </c>
      <c r="Q112" s="5">
        <v>55</v>
      </c>
      <c r="R112" s="5">
        <v>112</v>
      </c>
      <c r="S112" s="5">
        <v>1</v>
      </c>
      <c r="T112" s="5">
        <v>35</v>
      </c>
      <c r="U112" s="5">
        <v>12.2</v>
      </c>
      <c r="V112" s="5">
        <v>95</v>
      </c>
      <c r="W112" s="1"/>
    </row>
    <row r="113" spans="2:23" s="4" customFormat="1" ht="18" customHeight="1">
      <c r="B113" s="15" t="s">
        <v>36</v>
      </c>
      <c r="C113" s="16" t="s">
        <v>37</v>
      </c>
      <c r="D113" s="59">
        <v>150</v>
      </c>
      <c r="E113" s="59">
        <v>5.3</v>
      </c>
      <c r="F113" s="59">
        <v>4.9000000000000004</v>
      </c>
      <c r="G113" s="59">
        <v>32.799999999999997</v>
      </c>
      <c r="H113" s="59">
        <v>196.8</v>
      </c>
      <c r="I113" s="58">
        <v>0.06</v>
      </c>
      <c r="J113" s="58">
        <v>0.03</v>
      </c>
      <c r="K113" s="58">
        <v>18.399999999999999</v>
      </c>
      <c r="L113" s="58">
        <v>0.09</v>
      </c>
      <c r="M113" s="58">
        <v>0</v>
      </c>
      <c r="N113" s="58">
        <v>149</v>
      </c>
      <c r="O113" s="58">
        <v>53.8</v>
      </c>
      <c r="P113" s="58">
        <v>12</v>
      </c>
      <c r="Q113" s="58">
        <v>7.2</v>
      </c>
      <c r="R113" s="58">
        <v>41</v>
      </c>
      <c r="S113" s="58">
        <v>0.73</v>
      </c>
      <c r="T113" s="58">
        <v>21</v>
      </c>
      <c r="U113" s="58">
        <v>0.06</v>
      </c>
      <c r="V113" s="58">
        <v>12</v>
      </c>
      <c r="W113" s="2"/>
    </row>
    <row r="114" spans="2:23" s="3" customFormat="1" ht="18" customHeight="1">
      <c r="B114" s="20" t="s">
        <v>43</v>
      </c>
      <c r="C114" s="18" t="s">
        <v>17</v>
      </c>
      <c r="D114" s="19">
        <v>200</v>
      </c>
      <c r="E114" s="19">
        <v>0.5</v>
      </c>
      <c r="F114" s="19">
        <v>0</v>
      </c>
      <c r="G114" s="19">
        <v>19.8</v>
      </c>
      <c r="H114" s="19">
        <v>81</v>
      </c>
      <c r="I114" s="5">
        <v>0</v>
      </c>
      <c r="J114" s="5">
        <v>0</v>
      </c>
      <c r="K114" s="5">
        <v>15</v>
      </c>
      <c r="L114" s="5">
        <v>0</v>
      </c>
      <c r="M114" s="5">
        <v>0.02</v>
      </c>
      <c r="N114" s="5">
        <v>0.05</v>
      </c>
      <c r="O114" s="5">
        <v>0.17</v>
      </c>
      <c r="P114" s="5">
        <v>50</v>
      </c>
      <c r="Q114" s="5">
        <v>2.1</v>
      </c>
      <c r="R114" s="5">
        <v>4.3</v>
      </c>
      <c r="S114" s="5">
        <v>0.09</v>
      </c>
      <c r="T114" s="5">
        <v>0</v>
      </c>
      <c r="U114" s="5">
        <v>0</v>
      </c>
      <c r="V114" s="5">
        <v>0</v>
      </c>
      <c r="W114" s="1"/>
    </row>
    <row r="115" spans="2:23" s="4" customFormat="1" ht="18" customHeight="1">
      <c r="B115" s="15" t="s">
        <v>41</v>
      </c>
      <c r="C115" s="16" t="s">
        <v>40</v>
      </c>
      <c r="D115" s="17">
        <v>20</v>
      </c>
      <c r="E115" s="17">
        <v>2</v>
      </c>
      <c r="F115" s="17">
        <v>0.4</v>
      </c>
      <c r="G115" s="17">
        <v>10</v>
      </c>
      <c r="H115" s="17">
        <v>51.2</v>
      </c>
      <c r="I115" s="5">
        <v>0.1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9.1999999999999993</v>
      </c>
      <c r="Q115" s="5">
        <v>10</v>
      </c>
      <c r="R115" s="5">
        <v>42.4</v>
      </c>
      <c r="S115" s="5">
        <v>1.2</v>
      </c>
      <c r="T115" s="5">
        <v>0</v>
      </c>
      <c r="U115" s="5">
        <v>0</v>
      </c>
      <c r="V115" s="5">
        <v>0</v>
      </c>
      <c r="W115" s="2"/>
    </row>
    <row r="116" spans="2:23" s="4" customFormat="1" ht="18" customHeight="1">
      <c r="B116" s="15" t="s">
        <v>41</v>
      </c>
      <c r="C116" s="18" t="s">
        <v>18</v>
      </c>
      <c r="D116" s="17">
        <v>30</v>
      </c>
      <c r="E116" s="17">
        <v>4.5999999999999996</v>
      </c>
      <c r="F116" s="17">
        <v>0.5</v>
      </c>
      <c r="G116" s="17">
        <v>29.5</v>
      </c>
      <c r="H116" s="17">
        <v>140.6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12</v>
      </c>
      <c r="Q116" s="5">
        <v>21.6</v>
      </c>
      <c r="R116" s="5">
        <v>18</v>
      </c>
      <c r="S116" s="5">
        <v>1.6</v>
      </c>
      <c r="T116" s="5">
        <v>0</v>
      </c>
      <c r="U116" s="5">
        <v>0</v>
      </c>
      <c r="V116" s="5">
        <v>0</v>
      </c>
      <c r="W116" s="2"/>
    </row>
    <row r="117" spans="2:23" s="3" customFormat="1" ht="14.25" customHeight="1">
      <c r="B117" s="77" t="s">
        <v>2</v>
      </c>
      <c r="C117" s="77"/>
      <c r="D117" s="41">
        <f>D116+D115+D114+D113+D112+D111+D109+D108+D107+D106+D105</f>
        <v>1260</v>
      </c>
      <c r="E117" s="41">
        <f t="shared" ref="E117:V117" si="5">E116+E115+E114+E113+E112+E111+E109+E108+E107+E106+E105</f>
        <v>47.600000000000009</v>
      </c>
      <c r="F117" s="41">
        <f t="shared" si="5"/>
        <v>24.700000000000003</v>
      </c>
      <c r="G117" s="41">
        <f t="shared" si="5"/>
        <v>191.2</v>
      </c>
      <c r="H117" s="41">
        <f t="shared" si="5"/>
        <v>1202.8</v>
      </c>
      <c r="I117" s="41">
        <f t="shared" si="5"/>
        <v>0.45999999999999996</v>
      </c>
      <c r="J117" s="41">
        <f t="shared" si="5"/>
        <v>1.26</v>
      </c>
      <c r="K117" s="41">
        <f t="shared" si="5"/>
        <v>418.2</v>
      </c>
      <c r="L117" s="41">
        <f t="shared" si="5"/>
        <v>0.31000000000000005</v>
      </c>
      <c r="M117" s="41">
        <f t="shared" si="5"/>
        <v>268.32</v>
      </c>
      <c r="N117" s="41">
        <f t="shared" si="5"/>
        <v>831.9</v>
      </c>
      <c r="O117" s="41">
        <f t="shared" si="5"/>
        <v>800.46999999999991</v>
      </c>
      <c r="P117" s="41">
        <f t="shared" si="5"/>
        <v>208.49999999999997</v>
      </c>
      <c r="Q117" s="41">
        <f t="shared" si="5"/>
        <v>214.3</v>
      </c>
      <c r="R117" s="41">
        <f t="shared" si="5"/>
        <v>535.90000000000009</v>
      </c>
      <c r="S117" s="41">
        <f t="shared" si="5"/>
        <v>10.86</v>
      </c>
      <c r="T117" s="41">
        <f t="shared" si="5"/>
        <v>213.8</v>
      </c>
      <c r="U117" s="41">
        <f t="shared" si="5"/>
        <v>25.740000000000002</v>
      </c>
      <c r="V117" s="41">
        <f t="shared" si="5"/>
        <v>715.7</v>
      </c>
      <c r="W117" s="2"/>
    </row>
    <row r="118" spans="2:23" s="3" customFormat="1" ht="14.25" customHeight="1"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"/>
    </row>
    <row r="119" spans="2:23" s="3" customFormat="1" ht="14.25" customHeight="1"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"/>
    </row>
    <row r="120" spans="2:23" s="3" customFormat="1" ht="14.25" customHeight="1">
      <c r="B120" s="22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"/>
    </row>
    <row r="121" spans="2:23" s="3" customFormat="1" ht="14.25" customHeight="1">
      <c r="B121" s="22"/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"/>
    </row>
    <row r="122" spans="2:23" s="3" customFormat="1">
      <c r="B122" s="26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2:23" s="3" customFormat="1" ht="87.75" customHeight="1">
      <c r="B123" s="26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2:23" s="7" customFormat="1" ht="24" customHeight="1">
      <c r="B124" s="69" t="s">
        <v>3</v>
      </c>
      <c r="C124" s="69" t="s">
        <v>0</v>
      </c>
      <c r="D124" s="66" t="s">
        <v>4</v>
      </c>
      <c r="E124" s="69" t="s">
        <v>1</v>
      </c>
      <c r="F124" s="69"/>
      <c r="G124" s="69"/>
      <c r="H124" s="66" t="s">
        <v>8</v>
      </c>
      <c r="I124" s="66" t="s">
        <v>72</v>
      </c>
      <c r="J124" s="66"/>
      <c r="K124" s="66"/>
      <c r="L124" s="66"/>
      <c r="M124" s="66"/>
      <c r="N124" s="66" t="s">
        <v>61</v>
      </c>
      <c r="O124" s="66"/>
      <c r="P124" s="66"/>
      <c r="Q124" s="66"/>
      <c r="R124" s="66"/>
      <c r="S124" s="66"/>
      <c r="T124" s="66"/>
      <c r="U124" s="66"/>
      <c r="V124" s="66"/>
      <c r="W124" s="6"/>
    </row>
    <row r="125" spans="2:23" s="7" customFormat="1" ht="21" customHeight="1">
      <c r="B125" s="69"/>
      <c r="C125" s="69"/>
      <c r="D125" s="66"/>
      <c r="E125" s="10" t="s">
        <v>5</v>
      </c>
      <c r="F125" s="10" t="s">
        <v>6</v>
      </c>
      <c r="G125" s="10" t="s">
        <v>7</v>
      </c>
      <c r="H125" s="70"/>
      <c r="I125" s="8" t="s">
        <v>62</v>
      </c>
      <c r="J125" s="8" t="s">
        <v>63</v>
      </c>
      <c r="K125" s="8" t="s">
        <v>9</v>
      </c>
      <c r="L125" s="8" t="s">
        <v>64</v>
      </c>
      <c r="M125" s="8" t="s">
        <v>65</v>
      </c>
      <c r="N125" s="8" t="s">
        <v>66</v>
      </c>
      <c r="O125" s="8" t="s">
        <v>67</v>
      </c>
      <c r="P125" s="8" t="s">
        <v>68</v>
      </c>
      <c r="Q125" s="8" t="s">
        <v>12</v>
      </c>
      <c r="R125" s="8" t="s">
        <v>11</v>
      </c>
      <c r="S125" s="8" t="s">
        <v>13</v>
      </c>
      <c r="T125" s="8" t="s">
        <v>69</v>
      </c>
      <c r="U125" s="8" t="s">
        <v>70</v>
      </c>
      <c r="V125" s="8" t="s">
        <v>71</v>
      </c>
      <c r="W125" s="9"/>
    </row>
    <row r="126" spans="2:23" ht="15" customHeight="1">
      <c r="B126" s="67" t="s">
        <v>24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1"/>
    </row>
    <row r="127" spans="2:23" s="3" customFormat="1" ht="18" customHeight="1">
      <c r="B127" s="27"/>
      <c r="C127" s="28" t="s">
        <v>88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30"/>
      <c r="W127" s="1"/>
    </row>
    <row r="128" spans="2:23" s="3" customFormat="1" ht="18" customHeight="1">
      <c r="B128" s="15" t="s">
        <v>48</v>
      </c>
      <c r="C128" s="18" t="s">
        <v>98</v>
      </c>
      <c r="D128" s="19">
        <v>70</v>
      </c>
      <c r="E128" s="85">
        <v>6.6</v>
      </c>
      <c r="F128" s="86">
        <v>1.6</v>
      </c>
      <c r="G128" s="85">
        <v>16</v>
      </c>
      <c r="H128" s="85">
        <v>179.7</v>
      </c>
      <c r="I128" s="84">
        <v>0.1</v>
      </c>
      <c r="J128" s="84">
        <v>0</v>
      </c>
      <c r="K128" s="84">
        <v>0</v>
      </c>
      <c r="L128" s="84">
        <v>0.4</v>
      </c>
      <c r="M128" s="83">
        <v>0.77</v>
      </c>
      <c r="N128" s="84">
        <v>26.9</v>
      </c>
      <c r="O128" s="84">
        <v>117.8</v>
      </c>
      <c r="P128" s="84">
        <v>14.6</v>
      </c>
      <c r="Q128" s="84">
        <v>1.3</v>
      </c>
      <c r="R128" s="83">
        <v>80.400000000000006</v>
      </c>
      <c r="S128" s="83">
        <v>1.48</v>
      </c>
      <c r="T128" s="83">
        <v>16</v>
      </c>
      <c r="U128" s="83">
        <v>2</v>
      </c>
      <c r="V128" s="83">
        <v>28.8</v>
      </c>
      <c r="W128" s="1"/>
    </row>
    <row r="129" spans="2:23" s="3" customFormat="1" ht="18" customHeight="1">
      <c r="B129" s="20" t="s">
        <v>46</v>
      </c>
      <c r="C129" s="18" t="s">
        <v>82</v>
      </c>
      <c r="D129" s="21">
        <v>200</v>
      </c>
      <c r="E129" s="56">
        <v>3.2</v>
      </c>
      <c r="F129" s="56">
        <v>2.7</v>
      </c>
      <c r="G129" s="56">
        <v>15.9</v>
      </c>
      <c r="H129" s="56">
        <v>79</v>
      </c>
      <c r="I129" s="55">
        <v>0.2</v>
      </c>
      <c r="J129" s="55">
        <v>1.3</v>
      </c>
      <c r="K129" s="55">
        <v>0</v>
      </c>
      <c r="L129" s="55">
        <v>0</v>
      </c>
      <c r="M129" s="55">
        <v>125.8</v>
      </c>
      <c r="N129" s="55">
        <v>90</v>
      </c>
      <c r="O129" s="55">
        <v>14</v>
      </c>
      <c r="P129" s="55">
        <v>0.1</v>
      </c>
      <c r="Q129" s="46">
        <v>28</v>
      </c>
      <c r="R129" s="46">
        <v>84</v>
      </c>
      <c r="S129" s="46">
        <v>1.03</v>
      </c>
      <c r="T129" s="46">
        <v>28</v>
      </c>
      <c r="U129" s="46">
        <v>0.78</v>
      </c>
      <c r="V129" s="46">
        <v>43</v>
      </c>
    </row>
    <row r="130" spans="2:23" s="4" customFormat="1" ht="0.75" hidden="1" customHeight="1">
      <c r="B130" s="20" t="s">
        <v>31</v>
      </c>
      <c r="C130" s="18" t="s">
        <v>83</v>
      </c>
      <c r="D130" s="19">
        <v>10</v>
      </c>
      <c r="E130" s="56">
        <v>0.1</v>
      </c>
      <c r="F130" s="56">
        <v>7.2</v>
      </c>
      <c r="G130" s="56">
        <v>0.1</v>
      </c>
      <c r="H130" s="56">
        <v>66</v>
      </c>
      <c r="I130" s="55">
        <v>0</v>
      </c>
      <c r="J130" s="55">
        <v>0</v>
      </c>
      <c r="K130" s="55">
        <v>59</v>
      </c>
      <c r="L130" s="55">
        <v>0.1</v>
      </c>
      <c r="M130" s="55">
        <v>1</v>
      </c>
      <c r="N130" s="55">
        <v>2</v>
      </c>
      <c r="O130" s="55">
        <v>0</v>
      </c>
      <c r="P130" s="55">
        <v>0</v>
      </c>
      <c r="Q130" s="46">
        <v>3.8</v>
      </c>
      <c r="R130" s="46">
        <v>7.2</v>
      </c>
      <c r="S130" s="46">
        <v>0.73</v>
      </c>
      <c r="T130" s="46">
        <v>0</v>
      </c>
      <c r="U130" s="46">
        <v>0</v>
      </c>
      <c r="V130" s="46">
        <v>0</v>
      </c>
      <c r="W130" s="2"/>
    </row>
    <row r="131" spans="2:23" s="4" customFormat="1" ht="18" customHeight="1">
      <c r="B131" s="15" t="s">
        <v>41</v>
      </c>
      <c r="C131" s="18" t="s">
        <v>18</v>
      </c>
      <c r="D131" s="17">
        <v>30</v>
      </c>
      <c r="E131" s="17">
        <v>4.5999999999999996</v>
      </c>
      <c r="F131" s="17">
        <v>0.5</v>
      </c>
      <c r="G131" s="17">
        <v>29.5</v>
      </c>
      <c r="H131" s="17">
        <v>140.6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12</v>
      </c>
      <c r="Q131" s="46">
        <v>21.6</v>
      </c>
      <c r="R131" s="46">
        <v>18</v>
      </c>
      <c r="S131" s="46">
        <v>1.6</v>
      </c>
      <c r="T131" s="46">
        <v>0</v>
      </c>
      <c r="U131" s="46">
        <v>0</v>
      </c>
      <c r="V131" s="46">
        <v>0</v>
      </c>
      <c r="W131" s="2"/>
    </row>
    <row r="132" spans="2:23" s="3" customFormat="1" ht="18" customHeight="1">
      <c r="B132" s="15" t="s">
        <v>41</v>
      </c>
      <c r="C132" s="16" t="s">
        <v>78</v>
      </c>
      <c r="D132" s="17">
        <v>120</v>
      </c>
      <c r="E132" s="17">
        <v>0.4</v>
      </c>
      <c r="F132" s="17">
        <v>0.4</v>
      </c>
      <c r="G132" s="17">
        <v>9.8000000000000007</v>
      </c>
      <c r="H132" s="17">
        <v>44</v>
      </c>
      <c r="I132" s="46">
        <v>0.3</v>
      </c>
      <c r="J132" s="46">
        <v>10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16</v>
      </c>
      <c r="Q132" s="46">
        <v>11</v>
      </c>
      <c r="R132" s="46">
        <v>9</v>
      </c>
      <c r="S132" s="46">
        <v>2.2000000000000002</v>
      </c>
      <c r="T132" s="46">
        <v>0</v>
      </c>
      <c r="U132" s="46">
        <v>0</v>
      </c>
      <c r="V132" s="46">
        <v>0</v>
      </c>
      <c r="W132" s="2"/>
    </row>
    <row r="133" spans="2:23" s="3" customFormat="1" ht="18" customHeight="1">
      <c r="B133" s="27"/>
      <c r="C133" s="28" t="s">
        <v>15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0"/>
      <c r="W133" s="1"/>
    </row>
    <row r="134" spans="2:23" s="3" customFormat="1" ht="25.5" customHeight="1">
      <c r="B134" s="15" t="s">
        <v>28</v>
      </c>
      <c r="C134" s="18" t="s">
        <v>100</v>
      </c>
      <c r="D134" s="57">
        <v>200</v>
      </c>
      <c r="E134" s="57">
        <v>6.8</v>
      </c>
      <c r="F134" s="57">
        <v>4.5999999999999996</v>
      </c>
      <c r="G134" s="57">
        <v>14.4</v>
      </c>
      <c r="H134" s="57">
        <v>125.9</v>
      </c>
      <c r="I134" s="58">
        <v>0.1</v>
      </c>
      <c r="J134" s="58">
        <v>0.05</v>
      </c>
      <c r="K134" s="58">
        <v>120.8</v>
      </c>
      <c r="L134" s="58">
        <v>0</v>
      </c>
      <c r="M134" s="58">
        <v>3.72</v>
      </c>
      <c r="N134" s="58">
        <v>96.4</v>
      </c>
      <c r="O134" s="58">
        <v>363</v>
      </c>
      <c r="P134" s="58">
        <v>30.4</v>
      </c>
      <c r="Q134" s="58">
        <v>26.8</v>
      </c>
      <c r="R134" s="58">
        <v>96.2</v>
      </c>
      <c r="S134" s="58">
        <v>1.27</v>
      </c>
      <c r="T134" s="58">
        <v>16.600000000000001</v>
      </c>
      <c r="U134" s="58">
        <v>3.64</v>
      </c>
      <c r="V134" s="58">
        <v>27</v>
      </c>
      <c r="W134" s="1"/>
    </row>
    <row r="135" spans="2:23" s="4" customFormat="1" ht="18" customHeight="1">
      <c r="B135" s="15" t="s">
        <v>34</v>
      </c>
      <c r="C135" s="16" t="s">
        <v>97</v>
      </c>
      <c r="D135" s="21">
        <v>90</v>
      </c>
      <c r="E135" s="21">
        <v>13.5</v>
      </c>
      <c r="F135" s="21">
        <v>13.95</v>
      </c>
      <c r="G135" s="21">
        <v>2.12</v>
      </c>
      <c r="H135" s="21">
        <v>188.32</v>
      </c>
      <c r="I135" s="5">
        <v>3.3000000000000002E-2</v>
      </c>
      <c r="J135" s="5">
        <v>0.11</v>
      </c>
      <c r="K135" s="5">
        <v>96.4</v>
      </c>
      <c r="L135" s="5">
        <v>2.1999999999999999E-2</v>
      </c>
      <c r="M135" s="5">
        <v>0.4</v>
      </c>
      <c r="N135" s="5">
        <v>96.7</v>
      </c>
      <c r="O135" s="5">
        <v>236.2</v>
      </c>
      <c r="P135" s="5">
        <v>27</v>
      </c>
      <c r="Q135" s="5">
        <v>18</v>
      </c>
      <c r="R135" s="5">
        <v>136.1</v>
      </c>
      <c r="S135" s="5">
        <v>1.8</v>
      </c>
      <c r="T135" s="5">
        <v>14.6</v>
      </c>
      <c r="U135" s="5">
        <v>0.16800000000000001</v>
      </c>
      <c r="V135" s="5">
        <v>55.1</v>
      </c>
      <c r="W135" s="2"/>
    </row>
    <row r="136" spans="2:23" s="3" customFormat="1" ht="18" customHeight="1">
      <c r="B136" s="15" t="s">
        <v>58</v>
      </c>
      <c r="C136" s="16" t="s">
        <v>84</v>
      </c>
      <c r="D136" s="21">
        <v>150</v>
      </c>
      <c r="E136" s="21">
        <v>3.6</v>
      </c>
      <c r="F136" s="21">
        <v>4.8</v>
      </c>
      <c r="G136" s="21">
        <v>36.4</v>
      </c>
      <c r="H136" s="21">
        <v>203.5</v>
      </c>
      <c r="I136" s="46">
        <v>0.03</v>
      </c>
      <c r="J136" s="46">
        <v>0.03</v>
      </c>
      <c r="K136" s="46">
        <v>18.399999999999999</v>
      </c>
      <c r="L136" s="46">
        <v>0.09</v>
      </c>
      <c r="M136" s="46">
        <v>0</v>
      </c>
      <c r="N136" s="46">
        <v>153</v>
      </c>
      <c r="O136" s="46">
        <v>46.6</v>
      </c>
      <c r="P136" s="46">
        <v>6.9</v>
      </c>
      <c r="Q136" s="46">
        <v>24</v>
      </c>
      <c r="R136" s="46">
        <v>73</v>
      </c>
      <c r="S136" s="46">
        <v>0.49</v>
      </c>
      <c r="T136" s="46">
        <v>21</v>
      </c>
      <c r="U136" s="46">
        <v>7.24</v>
      </c>
      <c r="V136" s="46">
        <v>27</v>
      </c>
      <c r="W136" s="1"/>
    </row>
    <row r="137" spans="2:23" s="4" customFormat="1" ht="18" customHeight="1">
      <c r="B137" s="20" t="s">
        <v>31</v>
      </c>
      <c r="C137" s="18" t="s">
        <v>75</v>
      </c>
      <c r="D137" s="19">
        <v>200</v>
      </c>
      <c r="E137" s="19">
        <v>0.2</v>
      </c>
      <c r="F137" s="19">
        <v>0</v>
      </c>
      <c r="G137" s="19">
        <v>6.4</v>
      </c>
      <c r="H137" s="19">
        <v>26.8</v>
      </c>
      <c r="I137" s="5">
        <v>0</v>
      </c>
      <c r="J137" s="5">
        <v>0.01</v>
      </c>
      <c r="K137" s="5">
        <v>0.3</v>
      </c>
      <c r="L137" s="5">
        <v>0</v>
      </c>
      <c r="M137" s="5">
        <v>0.04</v>
      </c>
      <c r="N137" s="5">
        <v>0.7</v>
      </c>
      <c r="O137" s="5">
        <v>20.8</v>
      </c>
      <c r="P137" s="5">
        <v>4.5</v>
      </c>
      <c r="Q137" s="5">
        <v>3.8</v>
      </c>
      <c r="R137" s="5">
        <v>7.2</v>
      </c>
      <c r="S137" s="5">
        <v>0.73</v>
      </c>
      <c r="T137" s="5">
        <v>0</v>
      </c>
      <c r="U137" s="5">
        <v>0</v>
      </c>
      <c r="V137" s="5">
        <v>0</v>
      </c>
      <c r="W137" s="2"/>
    </row>
    <row r="138" spans="2:23" s="3" customFormat="1" ht="18" customHeight="1">
      <c r="B138" s="20"/>
      <c r="C138" s="18" t="s">
        <v>91</v>
      </c>
      <c r="D138" s="19">
        <v>60</v>
      </c>
      <c r="E138" s="17">
        <v>0.2</v>
      </c>
      <c r="F138" s="17">
        <v>0.1</v>
      </c>
      <c r="G138" s="17">
        <v>9.9</v>
      </c>
      <c r="H138" s="17">
        <v>41.6</v>
      </c>
      <c r="I138" s="46">
        <v>0.01</v>
      </c>
      <c r="J138" s="46">
        <v>0.01</v>
      </c>
      <c r="K138" s="46">
        <v>1.2</v>
      </c>
      <c r="L138" s="46">
        <v>0</v>
      </c>
      <c r="M138" s="46">
        <v>1.6</v>
      </c>
      <c r="N138" s="46">
        <v>7.95</v>
      </c>
      <c r="O138" s="46">
        <v>92.5</v>
      </c>
      <c r="P138" s="46">
        <v>58</v>
      </c>
      <c r="Q138" s="46">
        <v>3.1</v>
      </c>
      <c r="R138" s="46">
        <v>3.8</v>
      </c>
      <c r="S138" s="46">
        <v>0.79</v>
      </c>
      <c r="T138" s="46">
        <v>0.8</v>
      </c>
      <c r="U138" s="46">
        <v>0.1</v>
      </c>
      <c r="V138" s="46">
        <v>3.2</v>
      </c>
      <c r="W138" s="1"/>
    </row>
    <row r="139" spans="2:23" s="4" customFormat="1" ht="18" customHeight="1">
      <c r="B139" s="15" t="s">
        <v>41</v>
      </c>
      <c r="C139" s="16" t="s">
        <v>40</v>
      </c>
      <c r="D139" s="17">
        <v>20</v>
      </c>
      <c r="E139" s="17">
        <v>2</v>
      </c>
      <c r="F139" s="17">
        <v>0.4</v>
      </c>
      <c r="G139" s="17">
        <v>10</v>
      </c>
      <c r="H139" s="17">
        <v>51.2</v>
      </c>
      <c r="I139" s="5">
        <v>0.1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9.1999999999999993</v>
      </c>
      <c r="Q139" s="5">
        <v>10</v>
      </c>
      <c r="R139" s="5">
        <v>42.4</v>
      </c>
      <c r="S139" s="5">
        <v>1.2</v>
      </c>
      <c r="T139" s="5">
        <v>0</v>
      </c>
      <c r="U139" s="5">
        <v>0</v>
      </c>
      <c r="V139" s="5">
        <v>0</v>
      </c>
      <c r="W139" s="2"/>
    </row>
    <row r="140" spans="2:23" s="4" customFormat="1" ht="18" customHeight="1">
      <c r="B140" s="15" t="s">
        <v>41</v>
      </c>
      <c r="C140" s="18" t="s">
        <v>18</v>
      </c>
      <c r="D140" s="17">
        <v>30</v>
      </c>
      <c r="E140" s="17">
        <v>4.5999999999999996</v>
      </c>
      <c r="F140" s="17">
        <v>0.5</v>
      </c>
      <c r="G140" s="17">
        <v>29.5</v>
      </c>
      <c r="H140" s="17">
        <v>140.6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12</v>
      </c>
      <c r="Q140" s="5">
        <v>21.6</v>
      </c>
      <c r="R140" s="5">
        <v>18</v>
      </c>
      <c r="S140" s="5">
        <v>1.6</v>
      </c>
      <c r="T140" s="5">
        <v>0</v>
      </c>
      <c r="U140" s="5">
        <v>0</v>
      </c>
      <c r="V140" s="5">
        <v>0</v>
      </c>
      <c r="W140" s="2"/>
    </row>
    <row r="141" spans="2:23" s="3" customFormat="1" ht="14.25" customHeight="1">
      <c r="B141" s="77" t="s">
        <v>2</v>
      </c>
      <c r="C141" s="77"/>
      <c r="D141" s="41">
        <f>D140+D139+D137+D136+D135+D134+D132+D131+D130+D129+D128+D138</f>
        <v>1180</v>
      </c>
      <c r="E141" s="41">
        <f t="shared" ref="E141:V141" si="6">E140+E139+E137+E136+E135+E134+E132+E131+E130+E129+E128</f>
        <v>45.6</v>
      </c>
      <c r="F141" s="41">
        <f t="shared" si="6"/>
        <v>36.650000000000006</v>
      </c>
      <c r="G141" s="41">
        <f t="shared" si="6"/>
        <v>170.12</v>
      </c>
      <c r="H141" s="41">
        <f t="shared" si="6"/>
        <v>1245.6200000000001</v>
      </c>
      <c r="I141" s="41">
        <f t="shared" si="6"/>
        <v>0.86299999999999988</v>
      </c>
      <c r="J141" s="41">
        <f t="shared" si="6"/>
        <v>11.5</v>
      </c>
      <c r="K141" s="41">
        <f t="shared" si="6"/>
        <v>294.89999999999998</v>
      </c>
      <c r="L141" s="41">
        <f t="shared" si="6"/>
        <v>0.61199999999999999</v>
      </c>
      <c r="M141" s="41">
        <f t="shared" si="6"/>
        <v>131.73000000000002</v>
      </c>
      <c r="N141" s="41">
        <f t="shared" si="6"/>
        <v>465.69999999999993</v>
      </c>
      <c r="O141" s="41">
        <f t="shared" si="6"/>
        <v>798.4</v>
      </c>
      <c r="P141" s="41">
        <f t="shared" si="6"/>
        <v>132.69999999999999</v>
      </c>
      <c r="Q141" s="41">
        <f t="shared" si="6"/>
        <v>169.90000000000003</v>
      </c>
      <c r="R141" s="41">
        <f t="shared" si="6"/>
        <v>571.5</v>
      </c>
      <c r="S141" s="41">
        <f t="shared" si="6"/>
        <v>14.129999999999999</v>
      </c>
      <c r="T141" s="41">
        <f t="shared" si="6"/>
        <v>96.2</v>
      </c>
      <c r="U141" s="41">
        <f t="shared" si="6"/>
        <v>13.827999999999999</v>
      </c>
      <c r="V141" s="41">
        <f t="shared" si="6"/>
        <v>180.9</v>
      </c>
      <c r="W141" s="2"/>
    </row>
    <row r="142" spans="2:23" s="3" customFormat="1">
      <c r="B142" s="26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2:23" s="3" customFormat="1" ht="152.25" customHeight="1">
      <c r="B143" s="26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2:23" s="7" customFormat="1" ht="24" customHeight="1">
      <c r="B144" s="69" t="s">
        <v>3</v>
      </c>
      <c r="C144" s="69" t="s">
        <v>0</v>
      </c>
      <c r="D144" s="66" t="s">
        <v>4</v>
      </c>
      <c r="E144" s="69" t="s">
        <v>1</v>
      </c>
      <c r="F144" s="69"/>
      <c r="G144" s="69"/>
      <c r="H144" s="66" t="s">
        <v>8</v>
      </c>
      <c r="I144" s="66" t="s">
        <v>72</v>
      </c>
      <c r="J144" s="66"/>
      <c r="K144" s="66"/>
      <c r="L144" s="66"/>
      <c r="M144" s="66"/>
      <c r="N144" s="66" t="s">
        <v>61</v>
      </c>
      <c r="O144" s="66"/>
      <c r="P144" s="66"/>
      <c r="Q144" s="66"/>
      <c r="R144" s="66"/>
      <c r="S144" s="66"/>
      <c r="T144" s="66"/>
      <c r="U144" s="66"/>
      <c r="V144" s="66"/>
      <c r="W144" s="6"/>
    </row>
    <row r="145" spans="2:23" s="7" customFormat="1" ht="21" customHeight="1">
      <c r="B145" s="69"/>
      <c r="C145" s="69"/>
      <c r="D145" s="66"/>
      <c r="E145" s="10" t="s">
        <v>5</v>
      </c>
      <c r="F145" s="10" t="s">
        <v>6</v>
      </c>
      <c r="G145" s="10" t="s">
        <v>7</v>
      </c>
      <c r="H145" s="70"/>
      <c r="I145" s="8" t="s">
        <v>62</v>
      </c>
      <c r="J145" s="8" t="s">
        <v>63</v>
      </c>
      <c r="K145" s="8" t="s">
        <v>9</v>
      </c>
      <c r="L145" s="8" t="s">
        <v>64</v>
      </c>
      <c r="M145" s="8" t="s">
        <v>65</v>
      </c>
      <c r="N145" s="8" t="s">
        <v>66</v>
      </c>
      <c r="O145" s="8" t="s">
        <v>67</v>
      </c>
      <c r="P145" s="8" t="s">
        <v>68</v>
      </c>
      <c r="Q145" s="8" t="s">
        <v>12</v>
      </c>
      <c r="R145" s="8" t="s">
        <v>11</v>
      </c>
      <c r="S145" s="8" t="s">
        <v>13</v>
      </c>
      <c r="T145" s="8" t="s">
        <v>69</v>
      </c>
      <c r="U145" s="8" t="s">
        <v>70</v>
      </c>
      <c r="V145" s="8" t="s">
        <v>71</v>
      </c>
      <c r="W145" s="9"/>
    </row>
    <row r="146" spans="2:23" ht="15" customHeight="1">
      <c r="B146" s="67" t="s">
        <v>25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1"/>
    </row>
    <row r="147" spans="2:23" s="3" customFormat="1" ht="18" customHeight="1">
      <c r="B147" s="11"/>
      <c r="C147" s="12" t="s">
        <v>88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4"/>
      <c r="W147" s="1"/>
    </row>
    <row r="148" spans="2:23" s="4" customFormat="1" ht="18" customHeight="1">
      <c r="B148" s="45" t="s">
        <v>32</v>
      </c>
      <c r="C148" s="16" t="s">
        <v>95</v>
      </c>
      <c r="D148" s="17">
        <v>200</v>
      </c>
      <c r="E148" s="17">
        <v>4.7</v>
      </c>
      <c r="F148" s="17">
        <v>4.96</v>
      </c>
      <c r="G148" s="17">
        <v>10.119999999999999</v>
      </c>
      <c r="H148" s="17">
        <v>110.36</v>
      </c>
      <c r="I148" s="46">
        <v>0.03</v>
      </c>
      <c r="J148" s="46">
        <v>0.04</v>
      </c>
      <c r="K148" s="46">
        <v>134.6</v>
      </c>
      <c r="L148" s="46">
        <v>0</v>
      </c>
      <c r="M148" s="46">
        <v>6.76</v>
      </c>
      <c r="N148" s="46">
        <v>107</v>
      </c>
      <c r="O148" s="46">
        <v>21.4</v>
      </c>
      <c r="P148" s="46">
        <v>33.6</v>
      </c>
      <c r="Q148" s="46">
        <v>19.2</v>
      </c>
      <c r="R148" s="46">
        <v>42.6</v>
      </c>
      <c r="S148" s="46">
        <v>0.87</v>
      </c>
      <c r="T148" s="46">
        <v>17.2</v>
      </c>
      <c r="U148" s="46">
        <v>0.4</v>
      </c>
      <c r="V148" s="46">
        <v>22.6</v>
      </c>
      <c r="W148" s="2"/>
    </row>
    <row r="149" spans="2:23" s="4" customFormat="1" ht="18" customHeight="1">
      <c r="B149" s="20" t="s">
        <v>31</v>
      </c>
      <c r="C149" s="18" t="s">
        <v>75</v>
      </c>
      <c r="D149" s="19">
        <v>200</v>
      </c>
      <c r="E149" s="19">
        <v>0.2</v>
      </c>
      <c r="F149" s="19">
        <v>0</v>
      </c>
      <c r="G149" s="19">
        <v>6.4</v>
      </c>
      <c r="H149" s="19">
        <v>26.8</v>
      </c>
      <c r="I149" s="5">
        <v>0</v>
      </c>
      <c r="J149" s="5">
        <v>0.01</v>
      </c>
      <c r="K149" s="5">
        <v>0.3</v>
      </c>
      <c r="L149" s="5">
        <v>0</v>
      </c>
      <c r="M149" s="5">
        <v>0.04</v>
      </c>
      <c r="N149" s="5">
        <v>0.7</v>
      </c>
      <c r="O149" s="5">
        <v>20.8</v>
      </c>
      <c r="P149" s="5">
        <v>4.5</v>
      </c>
      <c r="Q149" s="5">
        <v>3.8</v>
      </c>
      <c r="R149" s="5">
        <v>7.2</v>
      </c>
      <c r="S149" s="5">
        <v>0.73</v>
      </c>
      <c r="T149" s="5">
        <v>0</v>
      </c>
      <c r="U149" s="5">
        <v>0</v>
      </c>
      <c r="V149" s="5">
        <v>0</v>
      </c>
      <c r="W149" s="2"/>
    </row>
    <row r="150" spans="2:23" s="3" customFormat="1" ht="18" customHeight="1">
      <c r="B150" s="15" t="s">
        <v>41</v>
      </c>
      <c r="C150" s="18" t="s">
        <v>18</v>
      </c>
      <c r="D150" s="17">
        <v>60</v>
      </c>
      <c r="E150" s="17">
        <v>4.5999999999999996</v>
      </c>
      <c r="F150" s="17">
        <v>0.5</v>
      </c>
      <c r="G150" s="17">
        <v>29.5</v>
      </c>
      <c r="H150" s="17">
        <v>140.6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12</v>
      </c>
      <c r="Q150" s="5">
        <v>21.6</v>
      </c>
      <c r="R150" s="5">
        <v>18</v>
      </c>
      <c r="S150" s="5">
        <v>1.6</v>
      </c>
      <c r="T150" s="5">
        <v>0</v>
      </c>
      <c r="U150" s="5">
        <v>0</v>
      </c>
      <c r="V150" s="5">
        <v>0</v>
      </c>
      <c r="W150" s="2"/>
    </row>
    <row r="151" spans="2:23" s="3" customFormat="1" ht="18" customHeight="1">
      <c r="B151" s="20" t="s">
        <v>57</v>
      </c>
      <c r="C151" s="18" t="s">
        <v>86</v>
      </c>
      <c r="D151" s="21">
        <v>40</v>
      </c>
      <c r="E151" s="21">
        <v>15.18</v>
      </c>
      <c r="F151" s="21">
        <v>14.74</v>
      </c>
      <c r="G151" s="21">
        <v>3.6</v>
      </c>
      <c r="H151" s="21">
        <v>208.8</v>
      </c>
      <c r="I151" s="46">
        <v>3.4000000000000002E-2</v>
      </c>
      <c r="J151" s="46">
        <v>0.1</v>
      </c>
      <c r="K151" s="46">
        <v>22.9</v>
      </c>
      <c r="L151" s="46">
        <v>0.06</v>
      </c>
      <c r="M151" s="46">
        <v>1.27</v>
      </c>
      <c r="N151" s="46">
        <v>109</v>
      </c>
      <c r="O151" s="46">
        <v>290</v>
      </c>
      <c r="P151" s="46">
        <v>14.4</v>
      </c>
      <c r="Q151" s="46">
        <v>21.3</v>
      </c>
      <c r="R151" s="46">
        <v>149</v>
      </c>
      <c r="S151" s="46">
        <v>2.2200000000000002</v>
      </c>
      <c r="T151" s="46">
        <v>15.75</v>
      </c>
      <c r="U151" s="46">
        <v>0.28000000000000003</v>
      </c>
      <c r="V151" s="46">
        <v>56.2</v>
      </c>
      <c r="W151" s="1"/>
    </row>
    <row r="152" spans="2:23" s="3" customFormat="1" ht="18" customHeight="1">
      <c r="B152" s="15" t="s">
        <v>44</v>
      </c>
      <c r="C152" s="16" t="s">
        <v>87</v>
      </c>
      <c r="D152" s="21">
        <v>120</v>
      </c>
      <c r="E152" s="17">
        <v>0.2</v>
      </c>
      <c r="F152" s="17">
        <v>0.1</v>
      </c>
      <c r="G152" s="17">
        <v>9.9</v>
      </c>
      <c r="H152" s="17">
        <v>41.6</v>
      </c>
      <c r="I152" s="46">
        <v>0.01</v>
      </c>
      <c r="J152" s="46">
        <v>0.01</v>
      </c>
      <c r="K152" s="46">
        <v>1.2</v>
      </c>
      <c r="L152" s="46">
        <v>0</v>
      </c>
      <c r="M152" s="46">
        <v>1.6</v>
      </c>
      <c r="N152" s="46">
        <v>7.95</v>
      </c>
      <c r="O152" s="46">
        <v>92.5</v>
      </c>
      <c r="P152" s="46">
        <v>58</v>
      </c>
      <c r="Q152" s="46">
        <v>3.1</v>
      </c>
      <c r="R152" s="46">
        <v>3.8</v>
      </c>
      <c r="S152" s="46">
        <v>0.79</v>
      </c>
      <c r="T152" s="46">
        <v>0.8</v>
      </c>
      <c r="U152" s="46">
        <v>0.1</v>
      </c>
      <c r="V152" s="46">
        <v>3.2</v>
      </c>
      <c r="W152" s="1"/>
    </row>
    <row r="153" spans="2:23" s="3" customFormat="1" ht="18" customHeight="1">
      <c r="B153" s="11"/>
      <c r="C153" s="12" t="s">
        <v>15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4"/>
      <c r="W153" s="1"/>
    </row>
    <row r="154" spans="2:23" s="3" customFormat="1" ht="18" customHeight="1">
      <c r="B154" s="43" t="s">
        <v>32</v>
      </c>
      <c r="C154" s="18" t="s">
        <v>21</v>
      </c>
      <c r="D154" s="19">
        <v>200</v>
      </c>
      <c r="E154" s="19">
        <v>4.7</v>
      </c>
      <c r="F154" s="19">
        <v>5.7</v>
      </c>
      <c r="G154" s="19">
        <v>10.1</v>
      </c>
      <c r="H154" s="19">
        <v>110.4</v>
      </c>
      <c r="I154" s="5">
        <v>0.03</v>
      </c>
      <c r="J154" s="5">
        <v>0.04</v>
      </c>
      <c r="K154" s="5">
        <v>134.6</v>
      </c>
      <c r="L154" s="5">
        <v>0</v>
      </c>
      <c r="M154" s="5">
        <v>6.76</v>
      </c>
      <c r="N154" s="5">
        <v>107</v>
      </c>
      <c r="O154" s="5">
        <v>21.4</v>
      </c>
      <c r="P154" s="5">
        <v>33.6</v>
      </c>
      <c r="Q154" s="5">
        <v>19.2</v>
      </c>
      <c r="R154" s="5">
        <v>42.6</v>
      </c>
      <c r="S154" s="5">
        <v>0.87</v>
      </c>
      <c r="T154" s="5">
        <v>17.2</v>
      </c>
      <c r="U154" s="5">
        <v>0.4</v>
      </c>
      <c r="V154" s="5">
        <v>22.6</v>
      </c>
      <c r="W154" s="1"/>
    </row>
    <row r="155" spans="2:23" s="3" customFormat="1" ht="25.5" customHeight="1">
      <c r="B155" s="20" t="s">
        <v>52</v>
      </c>
      <c r="C155" s="18" t="s">
        <v>54</v>
      </c>
      <c r="D155" s="21">
        <v>90</v>
      </c>
      <c r="E155" s="21">
        <v>12.28</v>
      </c>
      <c r="F155" s="21">
        <v>6.65</v>
      </c>
      <c r="G155" s="21">
        <v>5.6</v>
      </c>
      <c r="H155" s="21">
        <v>141.80000000000001</v>
      </c>
      <c r="I155" s="5">
        <v>7.0000000000000007E-2</v>
      </c>
      <c r="J155" s="5">
        <v>7.0000000000000007E-2</v>
      </c>
      <c r="K155" s="5">
        <v>282</v>
      </c>
      <c r="L155" s="5">
        <v>0.15</v>
      </c>
      <c r="M155" s="5">
        <v>2.44</v>
      </c>
      <c r="N155" s="5">
        <v>103</v>
      </c>
      <c r="O155" s="5">
        <v>382</v>
      </c>
      <c r="P155" s="5">
        <v>39.6</v>
      </c>
      <c r="Q155" s="5">
        <v>49.9</v>
      </c>
      <c r="R155" s="5">
        <v>186.8</v>
      </c>
      <c r="S155" s="5">
        <v>0.94</v>
      </c>
      <c r="T155" s="5">
        <v>129</v>
      </c>
      <c r="U155" s="5">
        <v>11.03</v>
      </c>
      <c r="V155" s="5">
        <v>565.70000000000005</v>
      </c>
      <c r="W155" s="1"/>
    </row>
    <row r="156" spans="2:23" s="3" customFormat="1" ht="18" customHeight="1">
      <c r="B156" s="20" t="s">
        <v>59</v>
      </c>
      <c r="C156" s="18" t="s">
        <v>60</v>
      </c>
      <c r="D156" s="21">
        <v>150</v>
      </c>
      <c r="E156" s="21">
        <v>8.1999999999999993</v>
      </c>
      <c r="F156" s="21">
        <v>6.3</v>
      </c>
      <c r="G156" s="21">
        <v>35.9</v>
      </c>
      <c r="H156" s="21">
        <v>233.7</v>
      </c>
      <c r="I156" s="46">
        <v>0.21</v>
      </c>
      <c r="J156" s="46">
        <v>0.12</v>
      </c>
      <c r="K156" s="46">
        <v>19.2</v>
      </c>
      <c r="L156" s="46">
        <v>0.09</v>
      </c>
      <c r="M156" s="46">
        <v>0</v>
      </c>
      <c r="N156" s="46">
        <v>149</v>
      </c>
      <c r="O156" s="46">
        <v>219</v>
      </c>
      <c r="P156" s="46">
        <v>15</v>
      </c>
      <c r="Q156" s="46">
        <v>120</v>
      </c>
      <c r="R156" s="46">
        <v>181</v>
      </c>
      <c r="S156" s="46">
        <v>4.04</v>
      </c>
      <c r="T156" s="46">
        <v>22</v>
      </c>
      <c r="U156" s="46">
        <v>3.52</v>
      </c>
      <c r="V156" s="46">
        <v>16</v>
      </c>
      <c r="W156" s="1"/>
    </row>
    <row r="157" spans="2:23" s="4" customFormat="1" ht="18" customHeight="1">
      <c r="B157" s="15" t="s">
        <v>44</v>
      </c>
      <c r="C157" s="16" t="s">
        <v>45</v>
      </c>
      <c r="D157" s="21">
        <v>200</v>
      </c>
      <c r="E157" s="17">
        <v>0.2</v>
      </c>
      <c r="F157" s="17">
        <v>0.1</v>
      </c>
      <c r="G157" s="17">
        <v>9.9</v>
      </c>
      <c r="H157" s="17">
        <v>41.6</v>
      </c>
      <c r="I157" s="5">
        <v>0.01</v>
      </c>
      <c r="J157" s="5">
        <v>0.01</v>
      </c>
      <c r="K157" s="5">
        <v>1.2</v>
      </c>
      <c r="L157" s="5">
        <v>0</v>
      </c>
      <c r="M157" s="5">
        <v>1.6</v>
      </c>
      <c r="N157" s="5">
        <v>7.95</v>
      </c>
      <c r="O157" s="5">
        <v>92.5</v>
      </c>
      <c r="P157" s="5">
        <v>58</v>
      </c>
      <c r="Q157" s="5">
        <v>3.1</v>
      </c>
      <c r="R157" s="5">
        <v>3.8</v>
      </c>
      <c r="S157" s="5">
        <v>0.79</v>
      </c>
      <c r="T157" s="5">
        <v>0.8</v>
      </c>
      <c r="U157" s="5">
        <v>0.1</v>
      </c>
      <c r="V157" s="5">
        <v>3.2</v>
      </c>
      <c r="W157" s="2"/>
    </row>
    <row r="158" spans="2:23" s="4" customFormat="1" ht="18" customHeight="1">
      <c r="B158" s="15" t="s">
        <v>41</v>
      </c>
      <c r="C158" s="16" t="s">
        <v>40</v>
      </c>
      <c r="D158" s="17">
        <v>20</v>
      </c>
      <c r="E158" s="17">
        <v>2</v>
      </c>
      <c r="F158" s="17">
        <v>0.4</v>
      </c>
      <c r="G158" s="17">
        <v>10</v>
      </c>
      <c r="H158" s="17">
        <v>51.2</v>
      </c>
      <c r="I158" s="5">
        <v>0.1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9.1999999999999993</v>
      </c>
      <c r="Q158" s="5">
        <v>10</v>
      </c>
      <c r="R158" s="5">
        <v>42.4</v>
      </c>
      <c r="S158" s="5">
        <v>1.2</v>
      </c>
      <c r="T158" s="5">
        <v>0</v>
      </c>
      <c r="U158" s="5">
        <v>0</v>
      </c>
      <c r="V158" s="5">
        <v>0</v>
      </c>
      <c r="W158" s="2"/>
    </row>
    <row r="159" spans="2:23" s="3" customFormat="1" ht="18" customHeight="1">
      <c r="B159" s="15" t="s">
        <v>41</v>
      </c>
      <c r="C159" s="18" t="s">
        <v>18</v>
      </c>
      <c r="D159" s="17">
        <v>30</v>
      </c>
      <c r="E159" s="17">
        <v>4.5999999999999996</v>
      </c>
      <c r="F159" s="17">
        <v>0.5</v>
      </c>
      <c r="G159" s="17">
        <v>29.5</v>
      </c>
      <c r="H159" s="17">
        <v>140.6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12</v>
      </c>
      <c r="Q159" s="5">
        <v>21.6</v>
      </c>
      <c r="R159" s="5">
        <v>18</v>
      </c>
      <c r="S159" s="5">
        <v>1.6</v>
      </c>
      <c r="T159" s="5">
        <v>0</v>
      </c>
      <c r="U159" s="5">
        <v>0</v>
      </c>
      <c r="V159" s="5">
        <v>0</v>
      </c>
      <c r="W159" s="2"/>
    </row>
    <row r="160" spans="2:23" s="3" customFormat="1" ht="14.25" customHeight="1">
      <c r="B160" s="68" t="s">
        <v>2</v>
      </c>
      <c r="C160" s="68"/>
      <c r="D160" s="40">
        <f>D159+D158+D157+D156+D155+D154+D152+D151+D150+D149+D148</f>
        <v>1310</v>
      </c>
      <c r="E160" s="40">
        <f t="shared" ref="E160:V160" si="7">E159+E158+E157+E156+E155+E154+E152+E151+E150+E149+E148</f>
        <v>56.860000000000007</v>
      </c>
      <c r="F160" s="40">
        <f t="shared" si="7"/>
        <v>39.950000000000003</v>
      </c>
      <c r="G160" s="40">
        <f t="shared" si="7"/>
        <v>160.52000000000001</v>
      </c>
      <c r="H160" s="40">
        <f t="shared" si="7"/>
        <v>1247.4599999999998</v>
      </c>
      <c r="I160" s="40">
        <f t="shared" si="7"/>
        <v>0.49400000000000011</v>
      </c>
      <c r="J160" s="40">
        <f t="shared" si="7"/>
        <v>0.39999999999999997</v>
      </c>
      <c r="K160" s="40">
        <f t="shared" si="7"/>
        <v>596</v>
      </c>
      <c r="L160" s="40">
        <f t="shared" si="7"/>
        <v>0.3</v>
      </c>
      <c r="M160" s="40">
        <f t="shared" si="7"/>
        <v>20.47</v>
      </c>
      <c r="N160" s="40">
        <f t="shared" si="7"/>
        <v>591.59999999999991</v>
      </c>
      <c r="O160" s="40">
        <f t="shared" si="7"/>
        <v>1139.6000000000001</v>
      </c>
      <c r="P160" s="40">
        <f t="shared" si="7"/>
        <v>289.90000000000003</v>
      </c>
      <c r="Q160" s="40">
        <f t="shared" si="7"/>
        <v>292.8</v>
      </c>
      <c r="R160" s="40">
        <f t="shared" si="7"/>
        <v>695.20000000000016</v>
      </c>
      <c r="S160" s="40">
        <f t="shared" si="7"/>
        <v>15.65</v>
      </c>
      <c r="T160" s="40">
        <f t="shared" si="7"/>
        <v>202.75</v>
      </c>
      <c r="U160" s="40">
        <f t="shared" si="7"/>
        <v>15.829999999999998</v>
      </c>
      <c r="V160" s="40">
        <f t="shared" si="7"/>
        <v>689.50000000000023</v>
      </c>
      <c r="W160" s="2"/>
    </row>
    <row r="161" spans="2:23" s="3" customFormat="1" ht="14.25" customHeight="1">
      <c r="B161" s="22"/>
      <c r="C161" s="22"/>
      <c r="D161" s="3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2"/>
    </row>
    <row r="162" spans="2:23" s="3" customFormat="1" ht="14.25" customHeight="1">
      <c r="B162" s="22"/>
      <c r="C162" s="22"/>
      <c r="D162" s="3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2"/>
    </row>
    <row r="163" spans="2:23" s="3" customFormat="1" ht="14.25" customHeight="1">
      <c r="B163" s="22"/>
      <c r="C163" s="22"/>
      <c r="D163" s="3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2"/>
    </row>
    <row r="164" spans="2:23">
      <c r="B164" s="22"/>
      <c r="C164" s="22"/>
      <c r="D164" s="3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2:23" ht="110.25" customHeight="1">
      <c r="E165" s="36"/>
      <c r="F165" s="36"/>
      <c r="G165" s="36"/>
      <c r="H165" s="36"/>
      <c r="I165" s="36"/>
      <c r="W165" s="1"/>
    </row>
    <row r="166" spans="2:23" ht="23.25" hidden="1" customHeight="1">
      <c r="E166" s="36"/>
      <c r="F166" s="36"/>
      <c r="G166" s="36"/>
      <c r="H166" s="36"/>
      <c r="I166" s="36"/>
      <c r="W166" s="1"/>
    </row>
    <row r="167" spans="2:23" s="7" customFormat="1" ht="24" customHeight="1">
      <c r="B167" s="69" t="s">
        <v>3</v>
      </c>
      <c r="C167" s="69" t="s">
        <v>0</v>
      </c>
      <c r="D167" s="66" t="s">
        <v>4</v>
      </c>
      <c r="E167" s="69" t="s">
        <v>1</v>
      </c>
      <c r="F167" s="69"/>
      <c r="G167" s="69"/>
      <c r="H167" s="66" t="s">
        <v>8</v>
      </c>
      <c r="I167" s="66" t="s">
        <v>72</v>
      </c>
      <c r="J167" s="66"/>
      <c r="K167" s="66"/>
      <c r="L167" s="66"/>
      <c r="M167" s="66"/>
      <c r="N167" s="66" t="s">
        <v>61</v>
      </c>
      <c r="O167" s="66"/>
      <c r="P167" s="66"/>
      <c r="Q167" s="66"/>
      <c r="R167" s="66"/>
      <c r="S167" s="66"/>
      <c r="T167" s="66"/>
      <c r="U167" s="66"/>
      <c r="V167" s="66"/>
      <c r="W167" s="6"/>
    </row>
    <row r="168" spans="2:23" s="7" customFormat="1" ht="21" customHeight="1">
      <c r="B168" s="69"/>
      <c r="C168" s="69"/>
      <c r="D168" s="66"/>
      <c r="E168" s="10" t="s">
        <v>5</v>
      </c>
      <c r="F168" s="10" t="s">
        <v>6</v>
      </c>
      <c r="G168" s="10" t="s">
        <v>7</v>
      </c>
      <c r="H168" s="70"/>
      <c r="I168" s="8" t="s">
        <v>62</v>
      </c>
      <c r="J168" s="8" t="s">
        <v>63</v>
      </c>
      <c r="K168" s="8" t="s">
        <v>9</v>
      </c>
      <c r="L168" s="8" t="s">
        <v>64</v>
      </c>
      <c r="M168" s="8" t="s">
        <v>65</v>
      </c>
      <c r="N168" s="8" t="s">
        <v>66</v>
      </c>
      <c r="O168" s="8" t="s">
        <v>67</v>
      </c>
      <c r="P168" s="8" t="s">
        <v>68</v>
      </c>
      <c r="Q168" s="8" t="s">
        <v>12</v>
      </c>
      <c r="R168" s="8" t="s">
        <v>11</v>
      </c>
      <c r="S168" s="8" t="s">
        <v>13</v>
      </c>
      <c r="T168" s="8" t="s">
        <v>69</v>
      </c>
      <c r="U168" s="8" t="s">
        <v>70</v>
      </c>
      <c r="V168" s="8" t="s">
        <v>71</v>
      </c>
      <c r="W168" s="9"/>
    </row>
    <row r="169" spans="2:23" s="3" customFormat="1" ht="12" customHeight="1">
      <c r="B169" s="67" t="s">
        <v>26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1"/>
    </row>
    <row r="170" spans="2:23" s="3" customFormat="1" ht="18" customHeight="1">
      <c r="B170" s="37"/>
      <c r="C170" s="38" t="s">
        <v>88</v>
      </c>
      <c r="D170" s="80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2"/>
      <c r="W170" s="1"/>
    </row>
    <row r="171" spans="2:23" s="3" customFormat="1" ht="18" customHeight="1">
      <c r="B171" s="15" t="s">
        <v>50</v>
      </c>
      <c r="C171" s="16" t="s">
        <v>93</v>
      </c>
      <c r="D171" s="57">
        <v>150</v>
      </c>
      <c r="E171" s="56">
        <v>29.22</v>
      </c>
      <c r="F171" s="56">
        <v>12.11</v>
      </c>
      <c r="G171" s="56">
        <v>29.1</v>
      </c>
      <c r="H171" s="56">
        <v>342.23</v>
      </c>
      <c r="I171" s="55">
        <f>'[1]Запеканка творож'!A138</f>
        <v>0</v>
      </c>
      <c r="J171" s="55">
        <f>'[1]Запеканка творож'!B138</f>
        <v>0</v>
      </c>
      <c r="K171" s="55">
        <f>'[1]Запеканка творож'!C138</f>
        <v>0</v>
      </c>
      <c r="L171" s="55">
        <f>'[1]Запеканка творож'!D138</f>
        <v>0</v>
      </c>
      <c r="M171" s="55">
        <f>'[1]Запеканка творож'!E138</f>
        <v>0</v>
      </c>
      <c r="N171" s="55">
        <f>'[1]Запеканка творож'!F138</f>
        <v>0</v>
      </c>
      <c r="O171" s="55">
        <f>'[1]Запеканка творож'!G138</f>
        <v>0</v>
      </c>
      <c r="P171" s="55">
        <f>'[1]Запеканка творож'!H138</f>
        <v>0</v>
      </c>
      <c r="Q171" s="58">
        <v>20.8</v>
      </c>
      <c r="R171" s="58">
        <v>54.6</v>
      </c>
      <c r="S171" s="58">
        <v>0.9</v>
      </c>
      <c r="T171" s="58">
        <v>16.8</v>
      </c>
      <c r="U171" s="58">
        <v>0.23</v>
      </c>
      <c r="V171" s="58">
        <v>32.799999999999997</v>
      </c>
      <c r="W171" s="1"/>
    </row>
    <row r="172" spans="2:23" s="4" customFormat="1" ht="18" customHeight="1">
      <c r="B172" s="15" t="s">
        <v>33</v>
      </c>
      <c r="C172" s="16" t="s">
        <v>96</v>
      </c>
      <c r="D172" s="21">
        <v>200</v>
      </c>
      <c r="E172" s="21">
        <v>4</v>
      </c>
      <c r="F172" s="21">
        <v>3.5</v>
      </c>
      <c r="G172" s="21">
        <v>17.7</v>
      </c>
      <c r="H172" s="21">
        <v>118.6</v>
      </c>
      <c r="I172" s="46">
        <v>0.6</v>
      </c>
      <c r="J172" s="46">
        <v>0.188</v>
      </c>
      <c r="K172" s="46">
        <v>1.58</v>
      </c>
      <c r="L172" s="46">
        <v>0.52</v>
      </c>
      <c r="M172" s="46">
        <v>152.19999999999999</v>
      </c>
      <c r="N172" s="46">
        <v>291</v>
      </c>
      <c r="O172" s="46">
        <v>821</v>
      </c>
      <c r="P172" s="46">
        <v>26</v>
      </c>
      <c r="Q172" s="46">
        <v>10.67</v>
      </c>
      <c r="R172" s="46">
        <v>231</v>
      </c>
      <c r="S172" s="46">
        <v>0.48</v>
      </c>
      <c r="T172" s="46">
        <v>45</v>
      </c>
      <c r="U172" s="46">
        <v>0.4</v>
      </c>
      <c r="V172" s="46">
        <v>0.48</v>
      </c>
      <c r="W172" s="2"/>
    </row>
    <row r="173" spans="2:23" s="3" customFormat="1" ht="18" customHeight="1">
      <c r="B173" s="15" t="s">
        <v>58</v>
      </c>
      <c r="C173" s="16" t="s">
        <v>94</v>
      </c>
      <c r="D173" s="59">
        <v>50</v>
      </c>
      <c r="E173" s="59">
        <v>3.6</v>
      </c>
      <c r="F173" s="59">
        <v>6.26</v>
      </c>
      <c r="G173" s="59">
        <v>26.96</v>
      </c>
      <c r="H173" s="59">
        <v>203.5</v>
      </c>
      <c r="I173" s="58">
        <v>0.25</v>
      </c>
      <c r="J173" s="58">
        <v>0.23</v>
      </c>
      <c r="K173" s="58">
        <v>0.6</v>
      </c>
      <c r="L173" s="58">
        <v>0.09</v>
      </c>
      <c r="M173" s="58">
        <v>0</v>
      </c>
      <c r="N173" s="58">
        <v>153</v>
      </c>
      <c r="O173" s="58">
        <v>46.6</v>
      </c>
      <c r="P173" s="58">
        <v>9.9</v>
      </c>
      <c r="Q173" s="58">
        <v>13.7</v>
      </c>
      <c r="R173" s="58">
        <v>35</v>
      </c>
      <c r="S173" s="58">
        <v>0.65</v>
      </c>
      <c r="T173" s="58">
        <v>21</v>
      </c>
      <c r="U173" s="58">
        <v>7.24</v>
      </c>
      <c r="V173" s="58">
        <v>27</v>
      </c>
      <c r="W173" s="1"/>
    </row>
    <row r="174" spans="2:23" s="3" customFormat="1" ht="18" customHeight="1">
      <c r="B174" s="15" t="s">
        <v>41</v>
      </c>
      <c r="C174" s="16" t="s">
        <v>78</v>
      </c>
      <c r="D174" s="17">
        <v>120</v>
      </c>
      <c r="E174" s="17">
        <v>0.4</v>
      </c>
      <c r="F174" s="17">
        <v>0.4</v>
      </c>
      <c r="G174" s="17">
        <v>9.8000000000000007</v>
      </c>
      <c r="H174" s="17">
        <v>44</v>
      </c>
      <c r="I174" s="46">
        <v>0.3</v>
      </c>
      <c r="J174" s="46">
        <v>10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16</v>
      </c>
      <c r="Q174" s="46">
        <v>11</v>
      </c>
      <c r="R174" s="46">
        <v>9</v>
      </c>
      <c r="S174" s="46">
        <v>2.2000000000000002</v>
      </c>
      <c r="T174" s="46">
        <v>0</v>
      </c>
      <c r="U174" s="46">
        <v>0</v>
      </c>
      <c r="V174" s="46">
        <v>0</v>
      </c>
      <c r="W174" s="2"/>
    </row>
    <row r="175" spans="2:23" s="3" customFormat="1" ht="18" customHeight="1">
      <c r="B175" s="37"/>
      <c r="C175" s="38" t="s">
        <v>15</v>
      </c>
      <c r="D175" s="80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2"/>
      <c r="W175" s="1"/>
    </row>
    <row r="176" spans="2:23" s="3" customFormat="1" ht="18" customHeight="1">
      <c r="B176" s="15" t="s">
        <v>48</v>
      </c>
      <c r="C176" s="18" t="s">
        <v>92</v>
      </c>
      <c r="D176" s="19">
        <v>200</v>
      </c>
      <c r="E176" s="19">
        <v>6.7</v>
      </c>
      <c r="F176" s="19">
        <v>4.5999999999999996</v>
      </c>
      <c r="G176" s="19">
        <v>16.3</v>
      </c>
      <c r="H176" s="19">
        <v>133.1</v>
      </c>
      <c r="I176" s="5">
        <v>0.15</v>
      </c>
      <c r="J176" s="5">
        <v>0.06</v>
      </c>
      <c r="K176" s="5">
        <v>97.2</v>
      </c>
      <c r="L176" s="5">
        <v>0</v>
      </c>
      <c r="M176" s="5">
        <v>4.76</v>
      </c>
      <c r="N176" s="5">
        <v>95.8</v>
      </c>
      <c r="O176" s="5">
        <v>382.4</v>
      </c>
      <c r="P176" s="5">
        <v>27</v>
      </c>
      <c r="Q176" s="5">
        <v>29</v>
      </c>
      <c r="R176" s="5">
        <v>80.400000000000006</v>
      </c>
      <c r="S176" s="5">
        <v>1.48</v>
      </c>
      <c r="T176" s="5">
        <v>16</v>
      </c>
      <c r="U176" s="5">
        <v>2</v>
      </c>
      <c r="V176" s="5">
        <v>28.8</v>
      </c>
      <c r="W176" s="1"/>
    </row>
    <row r="177" spans="2:23" s="3" customFormat="1" ht="18" customHeight="1">
      <c r="B177" s="20" t="s">
        <v>57</v>
      </c>
      <c r="C177" s="18" t="s">
        <v>76</v>
      </c>
      <c r="D177" s="21">
        <v>90</v>
      </c>
      <c r="E177" s="21">
        <v>15.18</v>
      </c>
      <c r="F177" s="21">
        <v>14.74</v>
      </c>
      <c r="G177" s="21">
        <v>3.6</v>
      </c>
      <c r="H177" s="21">
        <v>208.8</v>
      </c>
      <c r="I177" s="5">
        <v>3.4000000000000002E-2</v>
      </c>
      <c r="J177" s="5">
        <v>0.1</v>
      </c>
      <c r="K177" s="5">
        <v>22.9</v>
      </c>
      <c r="L177" s="5">
        <v>0.06</v>
      </c>
      <c r="M177" s="5">
        <v>1.27</v>
      </c>
      <c r="N177" s="5">
        <v>109</v>
      </c>
      <c r="O177" s="5">
        <v>290</v>
      </c>
      <c r="P177" s="5">
        <v>14.4</v>
      </c>
      <c r="Q177" s="5">
        <v>21.3</v>
      </c>
      <c r="R177" s="5">
        <v>149</v>
      </c>
      <c r="S177" s="5">
        <v>2.2200000000000002</v>
      </c>
      <c r="T177" s="5">
        <v>15.75</v>
      </c>
      <c r="U177" s="5">
        <v>0.28000000000000003</v>
      </c>
      <c r="V177" s="5">
        <v>56.2</v>
      </c>
      <c r="W177" s="1"/>
    </row>
    <row r="178" spans="2:23" s="3" customFormat="1" ht="18" customHeight="1">
      <c r="B178" s="20" t="s">
        <v>46</v>
      </c>
      <c r="C178" s="18" t="s">
        <v>16</v>
      </c>
      <c r="D178" s="21">
        <v>150</v>
      </c>
      <c r="E178" s="21">
        <v>3.1</v>
      </c>
      <c r="F178" s="21">
        <v>5.3</v>
      </c>
      <c r="G178" s="21">
        <v>19.8</v>
      </c>
      <c r="H178" s="21">
        <v>139.4</v>
      </c>
      <c r="I178" s="5">
        <v>0.12</v>
      </c>
      <c r="J178" s="5">
        <v>0.11</v>
      </c>
      <c r="K178" s="5">
        <v>23.8</v>
      </c>
      <c r="L178" s="5">
        <v>0.09</v>
      </c>
      <c r="M178" s="5">
        <v>10.199999999999999</v>
      </c>
      <c r="N178" s="5">
        <v>162</v>
      </c>
      <c r="O178" s="5">
        <v>625</v>
      </c>
      <c r="P178" s="5">
        <v>39</v>
      </c>
      <c r="Q178" s="5">
        <v>28</v>
      </c>
      <c r="R178" s="5">
        <v>84</v>
      </c>
      <c r="S178" s="5">
        <v>1.03</v>
      </c>
      <c r="T178" s="5">
        <v>28</v>
      </c>
      <c r="U178" s="5">
        <v>0.78</v>
      </c>
      <c r="V178" s="5">
        <v>43</v>
      </c>
      <c r="W178" s="1"/>
    </row>
    <row r="179" spans="2:23" s="3" customFormat="1" ht="18" customHeight="1">
      <c r="B179" s="20"/>
      <c r="C179" s="18" t="s">
        <v>91</v>
      </c>
      <c r="D179" s="19">
        <v>60</v>
      </c>
      <c r="E179" s="17">
        <v>0.2</v>
      </c>
      <c r="F179" s="17">
        <v>0.1</v>
      </c>
      <c r="G179" s="17">
        <v>9.9</v>
      </c>
      <c r="H179" s="17">
        <v>41.6</v>
      </c>
      <c r="I179" s="46">
        <v>0.01</v>
      </c>
      <c r="J179" s="46">
        <v>0.01</v>
      </c>
      <c r="K179" s="46">
        <v>1.2</v>
      </c>
      <c r="L179" s="46">
        <v>0</v>
      </c>
      <c r="M179" s="46">
        <v>1.6</v>
      </c>
      <c r="N179" s="46">
        <v>7.95</v>
      </c>
      <c r="O179" s="46">
        <v>92.5</v>
      </c>
      <c r="P179" s="46">
        <v>58</v>
      </c>
      <c r="Q179" s="46">
        <v>3.1</v>
      </c>
      <c r="R179" s="46">
        <v>3.8</v>
      </c>
      <c r="S179" s="46">
        <v>0.79</v>
      </c>
      <c r="T179" s="46">
        <v>0.8</v>
      </c>
      <c r="U179" s="46">
        <v>0.1</v>
      </c>
      <c r="V179" s="46">
        <v>3.2</v>
      </c>
      <c r="W179" s="1"/>
    </row>
    <row r="180" spans="2:23" s="4" customFormat="1" ht="18" customHeight="1">
      <c r="B180" s="20" t="s">
        <v>31</v>
      </c>
      <c r="C180" s="18" t="s">
        <v>30</v>
      </c>
      <c r="D180" s="19">
        <v>200</v>
      </c>
      <c r="E180" s="19">
        <v>0.2</v>
      </c>
      <c r="F180" s="19">
        <v>0</v>
      </c>
      <c r="G180" s="19">
        <v>6.4</v>
      </c>
      <c r="H180" s="19">
        <v>26.8</v>
      </c>
      <c r="I180" s="5">
        <v>0</v>
      </c>
      <c r="J180" s="5">
        <v>0.01</v>
      </c>
      <c r="K180" s="5">
        <v>0.3</v>
      </c>
      <c r="L180" s="5">
        <v>0</v>
      </c>
      <c r="M180" s="5">
        <v>0.04</v>
      </c>
      <c r="N180" s="5">
        <v>0.7</v>
      </c>
      <c r="O180" s="5">
        <v>20.8</v>
      </c>
      <c r="P180" s="5">
        <v>4.5</v>
      </c>
      <c r="Q180" s="5">
        <v>3.8</v>
      </c>
      <c r="R180" s="5">
        <v>7.2</v>
      </c>
      <c r="S180" s="5">
        <v>0.73</v>
      </c>
      <c r="T180" s="5">
        <v>0</v>
      </c>
      <c r="U180" s="5">
        <v>0</v>
      </c>
      <c r="V180" s="5">
        <v>0</v>
      </c>
      <c r="W180" s="2"/>
    </row>
    <row r="181" spans="2:23" s="4" customFormat="1" ht="18" customHeight="1">
      <c r="B181" s="15" t="s">
        <v>41</v>
      </c>
      <c r="C181" s="16" t="s">
        <v>40</v>
      </c>
      <c r="D181" s="17">
        <v>20</v>
      </c>
      <c r="E181" s="17">
        <v>2</v>
      </c>
      <c r="F181" s="17">
        <v>0.4</v>
      </c>
      <c r="G181" s="17">
        <v>10</v>
      </c>
      <c r="H181" s="17">
        <v>51.2</v>
      </c>
      <c r="I181" s="5">
        <v>0.1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9.1999999999999993</v>
      </c>
      <c r="Q181" s="5">
        <v>10</v>
      </c>
      <c r="R181" s="5">
        <v>42.4</v>
      </c>
      <c r="S181" s="5">
        <v>1.2</v>
      </c>
      <c r="T181" s="5">
        <v>0</v>
      </c>
      <c r="U181" s="5">
        <v>0</v>
      </c>
      <c r="V181" s="5">
        <v>0</v>
      </c>
      <c r="W181" s="2"/>
    </row>
    <row r="182" spans="2:23" s="4" customFormat="1" ht="18" customHeight="1">
      <c r="B182" s="15" t="s">
        <v>41</v>
      </c>
      <c r="C182" s="18" t="s">
        <v>18</v>
      </c>
      <c r="D182" s="17">
        <v>30</v>
      </c>
      <c r="E182" s="17">
        <v>4.5999999999999996</v>
      </c>
      <c r="F182" s="17">
        <v>0.5</v>
      </c>
      <c r="G182" s="17">
        <v>29.5</v>
      </c>
      <c r="H182" s="17">
        <v>140.6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12</v>
      </c>
      <c r="Q182" s="5">
        <v>21.6</v>
      </c>
      <c r="R182" s="5">
        <v>18</v>
      </c>
      <c r="S182" s="5">
        <v>1.6</v>
      </c>
      <c r="T182" s="5">
        <v>0</v>
      </c>
      <c r="U182" s="5">
        <v>0</v>
      </c>
      <c r="V182" s="5">
        <v>0</v>
      </c>
      <c r="W182" s="2"/>
    </row>
    <row r="183" spans="2:23" s="3" customFormat="1" ht="14.25" customHeight="1">
      <c r="B183" s="68" t="s">
        <v>2</v>
      </c>
      <c r="C183" s="68"/>
      <c r="D183" s="41">
        <f>D182+D181+D180+D179+D178+D177+D176+D174+D173+D172+D171</f>
        <v>1270</v>
      </c>
      <c r="E183" s="41">
        <f t="shared" ref="E183:V183" si="8">E182+E181+E180+E179+E178+E177+E176+E174+E173+E172+E171</f>
        <v>69.2</v>
      </c>
      <c r="F183" s="41">
        <f t="shared" si="8"/>
        <v>47.91</v>
      </c>
      <c r="G183" s="41">
        <f t="shared" si="8"/>
        <v>179.05999999999997</v>
      </c>
      <c r="H183" s="41">
        <f t="shared" si="8"/>
        <v>1449.8300000000002</v>
      </c>
      <c r="I183" s="41">
        <f t="shared" si="8"/>
        <v>1.5640000000000001</v>
      </c>
      <c r="J183" s="41">
        <f t="shared" si="8"/>
        <v>10.708</v>
      </c>
      <c r="K183" s="41">
        <f t="shared" si="8"/>
        <v>147.58000000000001</v>
      </c>
      <c r="L183" s="41">
        <f t="shared" si="8"/>
        <v>0.76</v>
      </c>
      <c r="M183" s="41">
        <f t="shared" si="8"/>
        <v>170.07</v>
      </c>
      <c r="N183" s="41">
        <f t="shared" si="8"/>
        <v>819.45</v>
      </c>
      <c r="O183" s="41">
        <f t="shared" si="8"/>
        <v>2278.2999999999997</v>
      </c>
      <c r="P183" s="41">
        <f t="shared" si="8"/>
        <v>216</v>
      </c>
      <c r="Q183" s="41">
        <f t="shared" si="8"/>
        <v>172.97</v>
      </c>
      <c r="R183" s="41">
        <f t="shared" si="8"/>
        <v>714.4</v>
      </c>
      <c r="S183" s="41">
        <f t="shared" si="8"/>
        <v>13.280000000000001</v>
      </c>
      <c r="T183" s="41">
        <f t="shared" si="8"/>
        <v>143.35</v>
      </c>
      <c r="U183" s="41">
        <f t="shared" si="8"/>
        <v>11.030000000000001</v>
      </c>
      <c r="V183" s="41">
        <f t="shared" si="8"/>
        <v>191.48000000000002</v>
      </c>
      <c r="W183" s="2"/>
    </row>
    <row r="184" spans="2:23" ht="180.75" customHeight="1"/>
    <row r="185" spans="2:23" ht="171" hidden="1" customHeight="1"/>
    <row r="186" spans="2:23" s="7" customFormat="1" ht="24" customHeight="1">
      <c r="B186" s="69" t="s">
        <v>3</v>
      </c>
      <c r="C186" s="69" t="s">
        <v>0</v>
      </c>
      <c r="D186" s="66" t="s">
        <v>4</v>
      </c>
      <c r="E186" s="69" t="s">
        <v>1</v>
      </c>
      <c r="F186" s="69"/>
      <c r="G186" s="69"/>
      <c r="H186" s="66" t="s">
        <v>8</v>
      </c>
      <c r="I186" s="66" t="s">
        <v>72</v>
      </c>
      <c r="J186" s="66"/>
      <c r="K186" s="66"/>
      <c r="L186" s="66"/>
      <c r="M186" s="66"/>
      <c r="N186" s="66" t="s">
        <v>61</v>
      </c>
      <c r="O186" s="66"/>
      <c r="P186" s="66"/>
      <c r="Q186" s="66"/>
      <c r="R186" s="66"/>
      <c r="S186" s="66"/>
      <c r="T186" s="66"/>
      <c r="U186" s="66"/>
      <c r="V186" s="66"/>
      <c r="W186" s="6"/>
    </row>
    <row r="187" spans="2:23" s="7" customFormat="1" ht="21" customHeight="1">
      <c r="B187" s="69"/>
      <c r="C187" s="69"/>
      <c r="D187" s="66"/>
      <c r="E187" s="10" t="s">
        <v>5</v>
      </c>
      <c r="F187" s="10" t="s">
        <v>6</v>
      </c>
      <c r="G187" s="10" t="s">
        <v>7</v>
      </c>
      <c r="H187" s="70"/>
      <c r="I187" s="8" t="s">
        <v>62</v>
      </c>
      <c r="J187" s="8" t="s">
        <v>63</v>
      </c>
      <c r="K187" s="8" t="s">
        <v>9</v>
      </c>
      <c r="L187" s="8" t="s">
        <v>64</v>
      </c>
      <c r="M187" s="8" t="s">
        <v>65</v>
      </c>
      <c r="N187" s="8" t="s">
        <v>66</v>
      </c>
      <c r="O187" s="8" t="s">
        <v>67</v>
      </c>
      <c r="P187" s="8" t="s">
        <v>68</v>
      </c>
      <c r="Q187" s="8" t="s">
        <v>12</v>
      </c>
      <c r="R187" s="8" t="s">
        <v>11</v>
      </c>
      <c r="S187" s="8" t="s">
        <v>13</v>
      </c>
      <c r="T187" s="8" t="s">
        <v>69</v>
      </c>
      <c r="U187" s="8" t="s">
        <v>70</v>
      </c>
      <c r="V187" s="8" t="s">
        <v>71</v>
      </c>
      <c r="W187" s="9"/>
    </row>
    <row r="188" spans="2:23" ht="15" customHeight="1">
      <c r="B188" s="67" t="s">
        <v>27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1"/>
    </row>
    <row r="189" spans="2:23" s="3" customFormat="1" ht="18" customHeight="1">
      <c r="B189" s="11"/>
      <c r="C189" s="12" t="s">
        <v>88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4"/>
      <c r="W189" s="1"/>
    </row>
    <row r="190" spans="2:23" s="3" customFormat="1" ht="18" customHeight="1">
      <c r="B190" s="15" t="s">
        <v>48</v>
      </c>
      <c r="C190" s="18" t="s">
        <v>89</v>
      </c>
      <c r="D190" s="19">
        <v>200</v>
      </c>
      <c r="E190" s="19">
        <v>5.79</v>
      </c>
      <c r="F190" s="19">
        <v>10.64</v>
      </c>
      <c r="G190" s="19">
        <v>31.88</v>
      </c>
      <c r="H190" s="19">
        <v>247.6</v>
      </c>
      <c r="I190" s="46">
        <v>0.9</v>
      </c>
      <c r="J190" s="46">
        <v>0.127</v>
      </c>
      <c r="K190" s="46">
        <v>0.91400000000000003</v>
      </c>
      <c r="L190" s="46">
        <v>127</v>
      </c>
      <c r="M190" s="46">
        <v>0.77</v>
      </c>
      <c r="N190" s="46">
        <v>35.4</v>
      </c>
      <c r="O190" s="46">
        <v>382.4</v>
      </c>
      <c r="P190" s="46">
        <v>27</v>
      </c>
      <c r="Q190" s="46">
        <v>34.200000000000003</v>
      </c>
      <c r="R190" s="46">
        <v>80.400000000000006</v>
      </c>
      <c r="S190" s="46">
        <v>1.48</v>
      </c>
      <c r="T190" s="46">
        <v>16</v>
      </c>
      <c r="U190" s="46">
        <v>2</v>
      </c>
      <c r="V190" s="46">
        <v>28.8</v>
      </c>
      <c r="W190" s="1"/>
    </row>
    <row r="191" spans="2:23" s="3" customFormat="1" ht="18" customHeight="1">
      <c r="B191" s="20" t="s">
        <v>53</v>
      </c>
      <c r="C191" s="18" t="s">
        <v>81</v>
      </c>
      <c r="D191" s="51">
        <v>40</v>
      </c>
      <c r="E191" s="49">
        <v>5.0999999999999996</v>
      </c>
      <c r="F191" s="49">
        <v>4.5999999999999996</v>
      </c>
      <c r="G191" s="49">
        <v>0.3</v>
      </c>
      <c r="H191" s="49">
        <v>62.8</v>
      </c>
      <c r="I191" s="48">
        <v>0</v>
      </c>
      <c r="J191" s="48">
        <v>0</v>
      </c>
      <c r="K191" s="48">
        <v>0.1</v>
      </c>
      <c r="L191" s="48">
        <v>0.1</v>
      </c>
      <c r="M191" s="48">
        <v>22</v>
      </c>
      <c r="N191" s="48">
        <v>76.8</v>
      </c>
      <c r="O191" s="48">
        <v>4.8</v>
      </c>
      <c r="P191" s="48">
        <v>1</v>
      </c>
      <c r="Q191" s="50">
        <v>57.6</v>
      </c>
      <c r="R191" s="50">
        <v>129</v>
      </c>
      <c r="S191" s="50">
        <v>1.23</v>
      </c>
      <c r="T191" s="50">
        <v>15.6</v>
      </c>
      <c r="U191" s="50">
        <v>16.559999999999999</v>
      </c>
      <c r="V191" s="50">
        <v>92.4</v>
      </c>
      <c r="W191" s="1"/>
    </row>
    <row r="192" spans="2:23" s="4" customFormat="1" ht="18" customHeight="1">
      <c r="B192" s="20" t="s">
        <v>31</v>
      </c>
      <c r="C192" s="18" t="s">
        <v>30</v>
      </c>
      <c r="D192" s="19">
        <v>200</v>
      </c>
      <c r="E192" s="19">
        <v>0.2</v>
      </c>
      <c r="F192" s="19">
        <v>0</v>
      </c>
      <c r="G192" s="19">
        <v>6.4</v>
      </c>
      <c r="H192" s="19">
        <v>26.8</v>
      </c>
      <c r="I192" s="5">
        <v>0</v>
      </c>
      <c r="J192" s="5">
        <v>0.01</v>
      </c>
      <c r="K192" s="5">
        <v>0.3</v>
      </c>
      <c r="L192" s="5">
        <v>0</v>
      </c>
      <c r="M192" s="5">
        <v>0.04</v>
      </c>
      <c r="N192" s="5">
        <v>0.7</v>
      </c>
      <c r="O192" s="5">
        <v>20.8</v>
      </c>
      <c r="P192" s="5">
        <v>4.5</v>
      </c>
      <c r="Q192" s="5">
        <v>3.8</v>
      </c>
      <c r="R192" s="5">
        <v>7.2</v>
      </c>
      <c r="S192" s="5">
        <v>0.73</v>
      </c>
      <c r="T192" s="5">
        <v>0</v>
      </c>
      <c r="U192" s="5">
        <v>0</v>
      </c>
      <c r="V192" s="5">
        <v>0</v>
      </c>
      <c r="W192" s="2"/>
    </row>
    <row r="193" spans="2:23" s="3" customFormat="1" ht="18" customHeight="1">
      <c r="B193" s="20" t="s">
        <v>52</v>
      </c>
      <c r="C193" s="18" t="s">
        <v>90</v>
      </c>
      <c r="D193" s="21">
        <v>10</v>
      </c>
      <c r="E193" s="55">
        <v>3.5</v>
      </c>
      <c r="F193" s="56">
        <v>4.4000000000000004</v>
      </c>
      <c r="G193" s="56">
        <v>0</v>
      </c>
      <c r="H193" s="56">
        <v>54.6</v>
      </c>
      <c r="I193" s="55">
        <v>0</v>
      </c>
      <c r="J193" s="55">
        <v>0.1</v>
      </c>
      <c r="K193" s="55">
        <v>0.1</v>
      </c>
      <c r="L193" s="55">
        <v>0.1</v>
      </c>
      <c r="M193" s="55">
        <v>132</v>
      </c>
      <c r="N193" s="55">
        <v>175</v>
      </c>
      <c r="O193" s="55">
        <v>5.3</v>
      </c>
      <c r="P193" s="55">
        <v>0.2</v>
      </c>
      <c r="Q193" s="46">
        <v>49.9</v>
      </c>
      <c r="R193" s="46">
        <v>186.8</v>
      </c>
      <c r="S193" s="46">
        <v>0.94</v>
      </c>
      <c r="T193" s="46">
        <v>129</v>
      </c>
      <c r="U193" s="46">
        <v>11.03</v>
      </c>
      <c r="V193" s="46">
        <v>565.70000000000005</v>
      </c>
    </row>
    <row r="194" spans="2:23" s="4" customFormat="1" ht="18" customHeight="1">
      <c r="B194" s="15" t="s">
        <v>41</v>
      </c>
      <c r="C194" s="18" t="s">
        <v>18</v>
      </c>
      <c r="D194" s="17">
        <v>30</v>
      </c>
      <c r="E194" s="17">
        <v>4.5999999999999996</v>
      </c>
      <c r="F194" s="17">
        <v>0.5</v>
      </c>
      <c r="G194" s="17">
        <v>29.5</v>
      </c>
      <c r="H194" s="17">
        <v>140.6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12</v>
      </c>
      <c r="Q194" s="5">
        <v>21.6</v>
      </c>
      <c r="R194" s="5">
        <v>18</v>
      </c>
      <c r="S194" s="5">
        <v>1.6</v>
      </c>
      <c r="T194" s="5">
        <v>0</v>
      </c>
      <c r="U194" s="5">
        <v>0</v>
      </c>
      <c r="V194" s="5">
        <v>0</v>
      </c>
      <c r="W194" s="2"/>
    </row>
    <row r="195" spans="2:23" s="3" customFormat="1" ht="18" customHeight="1">
      <c r="B195" s="15" t="s">
        <v>44</v>
      </c>
      <c r="C195" s="16" t="s">
        <v>87</v>
      </c>
      <c r="D195" s="21">
        <v>120</v>
      </c>
      <c r="E195" s="17">
        <v>0.2</v>
      </c>
      <c r="F195" s="17">
        <v>0.1</v>
      </c>
      <c r="G195" s="17">
        <v>9.9</v>
      </c>
      <c r="H195" s="17">
        <v>41.6</v>
      </c>
      <c r="I195" s="46">
        <v>0.01</v>
      </c>
      <c r="J195" s="46">
        <v>0.01</v>
      </c>
      <c r="K195" s="46">
        <v>1.2</v>
      </c>
      <c r="L195" s="46">
        <v>0</v>
      </c>
      <c r="M195" s="46">
        <v>1.6</v>
      </c>
      <c r="N195" s="46">
        <v>7.95</v>
      </c>
      <c r="O195" s="46">
        <v>92.5</v>
      </c>
      <c r="P195" s="46">
        <v>58</v>
      </c>
      <c r="Q195" s="46">
        <v>3.1</v>
      </c>
      <c r="R195" s="46">
        <v>3.8</v>
      </c>
      <c r="S195" s="46">
        <v>0.79</v>
      </c>
      <c r="T195" s="46">
        <v>0.8</v>
      </c>
      <c r="U195" s="46">
        <v>0.1</v>
      </c>
      <c r="V195" s="46">
        <v>3.2</v>
      </c>
      <c r="W195" s="1"/>
    </row>
    <row r="196" spans="2:23" s="3" customFormat="1" ht="18" customHeight="1">
      <c r="B196" s="11"/>
      <c r="C196" s="12" t="s">
        <v>15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4"/>
      <c r="W196" s="1"/>
    </row>
    <row r="197" spans="2:23" s="3" customFormat="1" ht="18" customHeight="1">
      <c r="B197" s="15" t="s">
        <v>28</v>
      </c>
      <c r="C197" s="18" t="s">
        <v>29</v>
      </c>
      <c r="D197" s="19">
        <v>200</v>
      </c>
      <c r="E197" s="19">
        <v>6.8</v>
      </c>
      <c r="F197" s="19">
        <v>4.5999999999999996</v>
      </c>
      <c r="G197" s="19">
        <v>14.4</v>
      </c>
      <c r="H197" s="19">
        <v>125.9</v>
      </c>
      <c r="I197" s="5">
        <v>0.1</v>
      </c>
      <c r="J197" s="5">
        <v>0.05</v>
      </c>
      <c r="K197" s="5">
        <v>120.8</v>
      </c>
      <c r="L197" s="5">
        <v>0</v>
      </c>
      <c r="M197" s="5">
        <v>3.72</v>
      </c>
      <c r="N197" s="5">
        <v>96.4</v>
      </c>
      <c r="O197" s="5">
        <v>363</v>
      </c>
      <c r="P197" s="5">
        <v>30.4</v>
      </c>
      <c r="Q197" s="5">
        <v>26.8</v>
      </c>
      <c r="R197" s="5">
        <v>96.2</v>
      </c>
      <c r="S197" s="5">
        <v>1.27</v>
      </c>
      <c r="T197" s="5">
        <v>16.600000000000001</v>
      </c>
      <c r="U197" s="5">
        <v>3.64</v>
      </c>
      <c r="V197" s="5">
        <v>27</v>
      </c>
      <c r="W197" s="1"/>
    </row>
    <row r="198" spans="2:23" s="3" customFormat="1" ht="18" customHeight="1">
      <c r="B198" s="20" t="s">
        <v>39</v>
      </c>
      <c r="C198" s="18" t="s">
        <v>38</v>
      </c>
      <c r="D198" s="21">
        <v>200</v>
      </c>
      <c r="E198" s="21">
        <v>27.3</v>
      </c>
      <c r="F198" s="21">
        <v>8.1</v>
      </c>
      <c r="G198" s="21">
        <v>33.200000000000003</v>
      </c>
      <c r="H198" s="21">
        <v>314.60000000000002</v>
      </c>
      <c r="I198" s="5">
        <v>0.08</v>
      </c>
      <c r="J198" s="5">
        <v>0.08</v>
      </c>
      <c r="K198" s="5">
        <v>147</v>
      </c>
      <c r="L198" s="5">
        <v>0</v>
      </c>
      <c r="M198" s="5">
        <v>2.36</v>
      </c>
      <c r="N198" s="5">
        <v>291</v>
      </c>
      <c r="O198" s="5">
        <v>383</v>
      </c>
      <c r="P198" s="5">
        <v>20</v>
      </c>
      <c r="Q198" s="5">
        <v>108</v>
      </c>
      <c r="R198" s="5">
        <v>234</v>
      </c>
      <c r="S198" s="5">
        <v>2.02</v>
      </c>
      <c r="T198" s="5">
        <v>40</v>
      </c>
      <c r="U198" s="5">
        <v>27.5</v>
      </c>
      <c r="V198" s="5">
        <v>169</v>
      </c>
      <c r="W198" s="1"/>
    </row>
    <row r="199" spans="2:23" s="3" customFormat="1" ht="18" customHeight="1">
      <c r="B199" s="20" t="s">
        <v>43</v>
      </c>
      <c r="C199" s="18" t="s">
        <v>17</v>
      </c>
      <c r="D199" s="19">
        <v>200</v>
      </c>
      <c r="E199" s="19">
        <v>0.5</v>
      </c>
      <c r="F199" s="19">
        <v>0</v>
      </c>
      <c r="G199" s="19">
        <v>19.8</v>
      </c>
      <c r="H199" s="19">
        <v>81</v>
      </c>
      <c r="I199" s="5">
        <v>0</v>
      </c>
      <c r="J199" s="5">
        <v>0</v>
      </c>
      <c r="K199" s="5">
        <v>15</v>
      </c>
      <c r="L199" s="5">
        <v>0</v>
      </c>
      <c r="M199" s="5">
        <v>0.02</v>
      </c>
      <c r="N199" s="5">
        <v>0.05</v>
      </c>
      <c r="O199" s="5">
        <v>0.17</v>
      </c>
      <c r="P199" s="5">
        <v>50</v>
      </c>
      <c r="Q199" s="5">
        <v>2.1</v>
      </c>
      <c r="R199" s="5">
        <v>4.3</v>
      </c>
      <c r="S199" s="5">
        <v>0.09</v>
      </c>
      <c r="T199" s="5">
        <v>0</v>
      </c>
      <c r="U199" s="5">
        <v>0</v>
      </c>
      <c r="V199" s="5">
        <v>0</v>
      </c>
      <c r="W199" s="1"/>
    </row>
    <row r="200" spans="2:23" s="4" customFormat="1" ht="18" customHeight="1">
      <c r="B200" s="15" t="s">
        <v>41</v>
      </c>
      <c r="C200" s="16" t="s">
        <v>40</v>
      </c>
      <c r="D200" s="17">
        <v>20</v>
      </c>
      <c r="E200" s="17">
        <v>2</v>
      </c>
      <c r="F200" s="17">
        <v>0.4</v>
      </c>
      <c r="G200" s="17">
        <v>10</v>
      </c>
      <c r="H200" s="17">
        <v>51.2</v>
      </c>
      <c r="I200" s="5">
        <v>0.1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9.1999999999999993</v>
      </c>
      <c r="Q200" s="5">
        <v>10</v>
      </c>
      <c r="R200" s="5">
        <v>42.4</v>
      </c>
      <c r="S200" s="5">
        <v>1.2</v>
      </c>
      <c r="T200" s="5">
        <v>0</v>
      </c>
      <c r="U200" s="5">
        <v>0</v>
      </c>
      <c r="V200" s="5">
        <v>0</v>
      </c>
      <c r="W200" s="2"/>
    </row>
    <row r="201" spans="2:23" s="4" customFormat="1" ht="18" customHeight="1">
      <c r="B201" s="15" t="s">
        <v>41</v>
      </c>
      <c r="C201" s="18" t="s">
        <v>18</v>
      </c>
      <c r="D201" s="17">
        <v>30</v>
      </c>
      <c r="E201" s="17">
        <v>4.5999999999999996</v>
      </c>
      <c r="F201" s="17">
        <v>0.5</v>
      </c>
      <c r="G201" s="17">
        <v>29.5</v>
      </c>
      <c r="H201" s="17">
        <v>140.6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12</v>
      </c>
      <c r="Q201" s="5">
        <v>21.6</v>
      </c>
      <c r="R201" s="5">
        <v>18</v>
      </c>
      <c r="S201" s="5">
        <v>1.6</v>
      </c>
      <c r="T201" s="5">
        <v>0</v>
      </c>
      <c r="U201" s="5">
        <v>0</v>
      </c>
      <c r="V201" s="5">
        <v>0</v>
      </c>
      <c r="W201" s="2"/>
    </row>
    <row r="202" spans="2:23" s="3" customFormat="1" ht="14.25" customHeight="1">
      <c r="B202" s="68" t="s">
        <v>2</v>
      </c>
      <c r="C202" s="68"/>
      <c r="D202" s="41">
        <f>D201+D200+D199+D198+D197+D195+D194+D193+D192+D191+D190</f>
        <v>1250</v>
      </c>
      <c r="E202" s="41">
        <f t="shared" ref="E202:V202" si="9">E201+E200+E199+E198+E197+E195+E194+E193+E192+E191+E190</f>
        <v>60.59</v>
      </c>
      <c r="F202" s="41">
        <f t="shared" si="9"/>
        <v>33.840000000000003</v>
      </c>
      <c r="G202" s="41">
        <f t="shared" si="9"/>
        <v>184.88000000000002</v>
      </c>
      <c r="H202" s="41">
        <f t="shared" si="9"/>
        <v>1287.3</v>
      </c>
      <c r="I202" s="41">
        <f t="shared" si="9"/>
        <v>1.19</v>
      </c>
      <c r="J202" s="41">
        <f t="shared" si="9"/>
        <v>0.377</v>
      </c>
      <c r="K202" s="41">
        <f t="shared" si="9"/>
        <v>285.41400000000004</v>
      </c>
      <c r="L202" s="41">
        <f t="shared" si="9"/>
        <v>127.2</v>
      </c>
      <c r="M202" s="41">
        <f t="shared" si="9"/>
        <v>162.51</v>
      </c>
      <c r="N202" s="41">
        <f t="shared" si="9"/>
        <v>683.30000000000007</v>
      </c>
      <c r="O202" s="41">
        <f t="shared" si="9"/>
        <v>1251.9699999999998</v>
      </c>
      <c r="P202" s="41">
        <f t="shared" si="9"/>
        <v>224.29999999999998</v>
      </c>
      <c r="Q202" s="41">
        <f t="shared" si="9"/>
        <v>338.7</v>
      </c>
      <c r="R202" s="41">
        <f t="shared" si="9"/>
        <v>820.1</v>
      </c>
      <c r="S202" s="41">
        <f t="shared" si="9"/>
        <v>12.950000000000001</v>
      </c>
      <c r="T202" s="41">
        <f t="shared" si="9"/>
        <v>218</v>
      </c>
      <c r="U202" s="41">
        <f t="shared" si="9"/>
        <v>60.83</v>
      </c>
      <c r="V202" s="41">
        <f t="shared" si="9"/>
        <v>886.1</v>
      </c>
      <c r="W202" s="2"/>
    </row>
  </sheetData>
  <mergeCells count="93">
    <mergeCell ref="B183:C183"/>
    <mergeCell ref="B167:B168"/>
    <mergeCell ref="C167:C168"/>
    <mergeCell ref="D167:D168"/>
    <mergeCell ref="E167:G167"/>
    <mergeCell ref="D175:V175"/>
    <mergeCell ref="D170:V170"/>
    <mergeCell ref="B146:V146"/>
    <mergeCell ref="B160:C160"/>
    <mergeCell ref="I167:M167"/>
    <mergeCell ref="N167:V167"/>
    <mergeCell ref="B169:V169"/>
    <mergeCell ref="H167:H168"/>
    <mergeCell ref="B126:V126"/>
    <mergeCell ref="B141:C141"/>
    <mergeCell ref="B144:B145"/>
    <mergeCell ref="C144:C145"/>
    <mergeCell ref="D144:D145"/>
    <mergeCell ref="E144:G144"/>
    <mergeCell ref="H144:H145"/>
    <mergeCell ref="I144:M144"/>
    <mergeCell ref="N144:V144"/>
    <mergeCell ref="B77:C77"/>
    <mergeCell ref="I80:M80"/>
    <mergeCell ref="N80:V80"/>
    <mergeCell ref="B98:C98"/>
    <mergeCell ref="B101:B102"/>
    <mergeCell ref="C101:C102"/>
    <mergeCell ref="D101:D102"/>
    <mergeCell ref="E101:G101"/>
    <mergeCell ref="H101:H102"/>
    <mergeCell ref="I101:M101"/>
    <mergeCell ref="N101:V101"/>
    <mergeCell ref="B82:V82"/>
    <mergeCell ref="B80:B81"/>
    <mergeCell ref="C80:C81"/>
    <mergeCell ref="D80:D81"/>
    <mergeCell ref="E80:G80"/>
    <mergeCell ref="I42:M42"/>
    <mergeCell ref="N42:V42"/>
    <mergeCell ref="B44:V44"/>
    <mergeCell ref="B60:C60"/>
    <mergeCell ref="B62:B63"/>
    <mergeCell ref="C62:C63"/>
    <mergeCell ref="D62:D63"/>
    <mergeCell ref="E62:G62"/>
    <mergeCell ref="H62:H63"/>
    <mergeCell ref="I62:M62"/>
    <mergeCell ref="N62:V62"/>
    <mergeCell ref="B42:B43"/>
    <mergeCell ref="C42:C43"/>
    <mergeCell ref="D42:D43"/>
    <mergeCell ref="E42:G42"/>
    <mergeCell ref="H42:H43"/>
    <mergeCell ref="N2:V2"/>
    <mergeCell ref="I23:M23"/>
    <mergeCell ref="N23:V23"/>
    <mergeCell ref="B39:C39"/>
    <mergeCell ref="B1:V1"/>
    <mergeCell ref="B103:V103"/>
    <mergeCell ref="B117:C117"/>
    <mergeCell ref="B124:B125"/>
    <mergeCell ref="C124:C125"/>
    <mergeCell ref="D124:D125"/>
    <mergeCell ref="E124:G124"/>
    <mergeCell ref="H124:H125"/>
    <mergeCell ref="I124:M124"/>
    <mergeCell ref="N124:V124"/>
    <mergeCell ref="H80:H81"/>
    <mergeCell ref="B64:V64"/>
    <mergeCell ref="B2:B3"/>
    <mergeCell ref="C2:C3"/>
    <mergeCell ref="B4:V4"/>
    <mergeCell ref="B25:V25"/>
    <mergeCell ref="B23:B24"/>
    <mergeCell ref="C23:C24"/>
    <mergeCell ref="D23:D24"/>
    <mergeCell ref="E23:G23"/>
    <mergeCell ref="H23:H24"/>
    <mergeCell ref="D2:D3"/>
    <mergeCell ref="E2:G2"/>
    <mergeCell ref="H2:H3"/>
    <mergeCell ref="I2:M2"/>
    <mergeCell ref="B21:C21"/>
    <mergeCell ref="I186:M186"/>
    <mergeCell ref="N186:V186"/>
    <mergeCell ref="B188:V188"/>
    <mergeCell ref="B202:C202"/>
    <mergeCell ref="B186:B187"/>
    <mergeCell ref="C186:C187"/>
    <mergeCell ref="D186:D187"/>
    <mergeCell ref="E186:G186"/>
    <mergeCell ref="H186:H18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Pati</cp:lastModifiedBy>
  <cp:lastPrinted>2025-06-10T18:52:19Z</cp:lastPrinted>
  <dcterms:created xsi:type="dcterms:W3CDTF">2021-02-25T20:31:15Z</dcterms:created>
  <dcterms:modified xsi:type="dcterms:W3CDTF">2025-06-10T18:52:20Z</dcterms:modified>
</cp:coreProperties>
</file>